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Липнина Т.А\!МНПА БАЗА\от Чеглакова Н.В. Реестр МНПА\"/>
    </mc:Choice>
  </mc:AlternateContent>
  <xr:revisionPtr revIDLastSave="0" documentId="8_{375A11BD-6235-4523-A3A7-363FA3E5EBD5}" xr6:coauthVersionLast="36" xr6:coauthVersionMax="36" xr10:uidLastSave="{00000000-0000-0000-0000-000000000000}"/>
  <bookViews>
    <workbookView xWindow="0" yWindow="80" windowWidth="19440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13" i="1" l="1"/>
  <c r="D14" i="1" l="1"/>
  <c r="E7" i="1" l="1"/>
  <c r="G14" i="1" l="1"/>
  <c r="H14" i="1"/>
  <c r="I14" i="1"/>
  <c r="F14" i="1" l="1"/>
  <c r="J14" i="1"/>
  <c r="K14" i="1"/>
  <c r="L14" i="1"/>
  <c r="M14" i="1"/>
  <c r="N14" i="1"/>
  <c r="E8" i="1"/>
  <c r="E9" i="1"/>
  <c r="E10" i="1"/>
  <c r="E11" i="1"/>
  <c r="E12" i="1"/>
  <c r="E14" i="1" l="1"/>
</calcChain>
</file>

<file path=xl/sharedStrings.xml><?xml version="1.0" encoding="utf-8"?>
<sst xmlns="http://schemas.openxmlformats.org/spreadsheetml/2006/main" count="36" uniqueCount="30">
  <si>
    <t>Наименование мероприятия (проекта)</t>
  </si>
  <si>
    <t>Срок реализации мероприятия (проекта)</t>
  </si>
  <si>
    <t>Экономический эффект от реализации мероприятия (проекта)</t>
  </si>
  <si>
    <t>Среднесписочная численность работающих после реализации мероприятия (проекта)</t>
  </si>
  <si>
    <t>Средняя заработная плата работающих после реализации проекта</t>
  </si>
  <si>
    <t>Всего</t>
  </si>
  <si>
    <t>в том числе</t>
  </si>
  <si>
    <t>Абсолютное значение, чел.</t>
  </si>
  <si>
    <t>Абсолютное значение, руб.</t>
  </si>
  <si>
    <t>Налог на имущество организаций</t>
  </si>
  <si>
    <t>НДФЛ</t>
  </si>
  <si>
    <t>начало             (год)</t>
  </si>
  <si>
    <t>окончание           (год)</t>
  </si>
  <si>
    <t>Земельный налог и (или) аренда земельного участка</t>
  </si>
  <si>
    <t>Налоги на совокупный доход (УСН, патент, ЕСН и т.д.)</t>
  </si>
  <si>
    <t>Увеличение к году предшествующему году начала реализации мероприятия (проекта), %</t>
  </si>
  <si>
    <t>*разница между начисленными налоговыми и неналоговыми платежами после окончания реализации мероприятия (проекта) в период до 2028 года и годом предшествующим году начала реализации мероприятия (проекта)</t>
  </si>
  <si>
    <t>всего</t>
  </si>
  <si>
    <t>в том числе в местный бюджет</t>
  </si>
  <si>
    <t>строительство коровника на 400 голов КРС. Санпропускник. Отапливаемый дезбарьерв с.Шестаково Слободского района (СПК Красная Талица)</t>
  </si>
  <si>
    <t>строительство коровника на 800 голов КРС в с.Шестаково Слободского района Кировской области (СПК Красная Талица)</t>
  </si>
  <si>
    <r>
      <t xml:space="preserve">Объем финансирования мероприятия (проекта), </t>
    </r>
    <r>
      <rPr>
        <sz val="12"/>
        <color rgb="FFFF0000"/>
        <rFont val="Times New Roman"/>
        <family val="1"/>
        <charset val="204"/>
      </rPr>
      <t>млн. руб.</t>
    </r>
  </si>
  <si>
    <t xml:space="preserve">Дополнительные поступления налоговых и неналоговых платежей во все уровни бюджетной системы РФ, млн. руб.* </t>
  </si>
  <si>
    <t>планируемое количество работающих в 2026 году  (на основании прогнозных данных)</t>
  </si>
  <si>
    <t>модернизация здания блочной газовой котельной теплопроизводительностью 3,6 МВт и движимого имущества на территории деревни Митино Бобинского сельского поселения (АО «Санаторий «Митино»)</t>
  </si>
  <si>
    <t xml:space="preserve">модернизация
объектов водоснабжения и водоотведения, расположенных на территории Вахрушевского городского поселения, Стуловского сельского поселения и Ильинского сельского поселения Слободского района Кировской области (ООО «Гидра»)
</t>
  </si>
  <si>
    <t>строительство навеса для содержания телят в возрасте от 4 до 6 мес. (СПК СХА (колхоз) "Лекминский" )</t>
  </si>
  <si>
    <r>
      <t>строительство цеха по переработке отходов металла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(ООО «Завод грузоподъемного оборудования»)</t>
    </r>
  </si>
  <si>
    <t>Создание газовой блочно-модульной котельной БМК-В-10,0 ГД с участками тепловых сетей, реконструкция тепловых сетей на территории д. Стулово Слободского района Кировской области (КОГУП «Облкоммунсервис»)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</si>
  <si>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Приложение № 4</t>
    </r>
    <r>
      <rPr>
        <sz val="12"/>
        <color theme="1"/>
        <rFont val="Calibri"/>
        <family val="2"/>
        <charset val="204"/>
        <scheme val="minor"/>
      </rPr>
  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УТВЕРЖДЕН</t>
    </r>
    <r>
      <rPr>
        <sz val="12"/>
        <color theme="1"/>
        <rFont val="Calibri"/>
        <family val="2"/>
        <charset val="204"/>
        <scheme val="minor"/>
      </rPr>
  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постановлением администрации</t>
    </r>
    <r>
      <rPr>
        <sz val="12"/>
        <color theme="1"/>
        <rFont val="Calibri"/>
        <family val="2"/>
        <charset val="204"/>
        <scheme val="minor"/>
      </rPr>
      <t xml:space="preserve">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Слободского района</t>
    </r>
    <r>
      <rPr>
        <sz val="12"/>
        <color theme="1"/>
        <rFont val="Calibri"/>
        <family val="2"/>
        <charset val="204"/>
        <scheme val="minor"/>
      </rPr>
  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от     20.12.2023         № 1844</t>
    </r>
    <r>
      <rPr>
        <sz val="12"/>
        <color theme="1"/>
        <rFont val="Calibri"/>
        <family val="2"/>
        <charset val="204"/>
        <scheme val="minor"/>
      </rPr>
      <t xml:space="preserve">
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 Экономический эффект от реализации мероприятия (проекта)</t>
    </r>
    <r>
      <rPr>
        <sz val="12"/>
        <color theme="1"/>
        <rFont val="Calibri"/>
        <family val="2"/>
        <charset val="204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</si>
</sst>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6"/>
  <sheetViews>
    <sheetView tabSelected="1" zoomScale="60" zoomScaleNormal="60" workbookViewId="0">
      <selection sqref="A1:Q1"/>
    </sheetView>
  </sheetViews>
  <sheetFormatPr defaultColWidth="9.1796875" defaultRowHeight="15.5" x14ac:dyDescent="0.35"/>
  <cols>
    <col min="1" max="1" width="34" style="4" customWidth="1"/>
    <col min="2" max="3" width="7.453125" style="4" customWidth="1"/>
    <col min="4" max="4" width="17.81640625" style="4" customWidth="1"/>
    <col min="5" max="5" width="11.54296875" style="4" customWidth="1"/>
    <col min="6" max="7" width="13.7265625" style="4" customWidth="1"/>
    <col min="8" max="9" width="12.1796875" style="4" customWidth="1"/>
    <col min="10" max="10" width="12" style="4" customWidth="1"/>
    <col min="11" max="11" width="12.1796875" style="4" customWidth="1"/>
    <col min="12" max="12" width="11.453125" style="4" customWidth="1"/>
    <col min="13" max="13" width="12.26953125" style="4" customWidth="1"/>
    <col min="14" max="14" width="12.81640625" style="4" customWidth="1"/>
    <col min="15" max="15" width="18.81640625" style="4" customWidth="1"/>
    <col min="16" max="16" width="12.81640625" style="4" customWidth="1"/>
    <col min="17" max="17" width="19" style="4" customWidth="1"/>
    <col min="18" max="16384" width="9.1796875" style="4"/>
  </cols>
  <sheetData>
    <row r="1" spans="1:18" ht="146.25" customHeight="1" x14ac:dyDescent="0.35">
      <c r="A1" s="35" t="s">
        <v>29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8" ht="15.75" customHeight="1" x14ac:dyDescent="0.35">
      <c r="A2" s="28" t="s">
        <v>0</v>
      </c>
      <c r="B2" s="26" t="s">
        <v>1</v>
      </c>
      <c r="C2" s="27"/>
      <c r="D2" s="28" t="s">
        <v>21</v>
      </c>
      <c r="E2" s="34" t="s">
        <v>2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"/>
    </row>
    <row r="3" spans="1:18" ht="50.25" customHeight="1" x14ac:dyDescent="0.35">
      <c r="A3" s="29"/>
      <c r="B3" s="32"/>
      <c r="C3" s="33"/>
      <c r="D3" s="29"/>
      <c r="E3" s="31" t="s">
        <v>22</v>
      </c>
      <c r="F3" s="31"/>
      <c r="G3" s="31"/>
      <c r="H3" s="31"/>
      <c r="I3" s="31"/>
      <c r="J3" s="31"/>
      <c r="K3" s="31"/>
      <c r="L3" s="31"/>
      <c r="M3" s="31"/>
      <c r="N3" s="31" t="s">
        <v>3</v>
      </c>
      <c r="O3" s="31"/>
      <c r="P3" s="31" t="s">
        <v>4</v>
      </c>
      <c r="Q3" s="31"/>
      <c r="R3" s="3"/>
    </row>
    <row r="4" spans="1:18" x14ac:dyDescent="0.35">
      <c r="A4" s="29"/>
      <c r="B4" s="32"/>
      <c r="C4" s="33"/>
      <c r="D4" s="29"/>
      <c r="E4" s="28" t="s">
        <v>5</v>
      </c>
      <c r="F4" s="31" t="s">
        <v>6</v>
      </c>
      <c r="G4" s="31"/>
      <c r="H4" s="31"/>
      <c r="I4" s="31"/>
      <c r="J4" s="31"/>
      <c r="K4" s="31"/>
      <c r="L4" s="31"/>
      <c r="M4" s="31"/>
      <c r="N4" s="28" t="s">
        <v>7</v>
      </c>
      <c r="O4" s="28" t="s">
        <v>15</v>
      </c>
      <c r="P4" s="28" t="s">
        <v>8</v>
      </c>
      <c r="Q4" s="28" t="s">
        <v>15</v>
      </c>
      <c r="R4" s="3"/>
    </row>
    <row r="5" spans="1:18" ht="66" customHeight="1" x14ac:dyDescent="0.35">
      <c r="A5" s="29"/>
      <c r="B5" s="28" t="s">
        <v>11</v>
      </c>
      <c r="C5" s="28" t="s">
        <v>12</v>
      </c>
      <c r="D5" s="29"/>
      <c r="E5" s="29"/>
      <c r="F5" s="28" t="s">
        <v>9</v>
      </c>
      <c r="G5" s="5"/>
      <c r="H5" s="24" t="s">
        <v>10</v>
      </c>
      <c r="I5" s="25"/>
      <c r="J5" s="26" t="s">
        <v>13</v>
      </c>
      <c r="K5" s="27"/>
      <c r="L5" s="36" t="s">
        <v>14</v>
      </c>
      <c r="M5" s="37"/>
      <c r="N5" s="29"/>
      <c r="O5" s="29"/>
      <c r="P5" s="29"/>
      <c r="Q5" s="29"/>
      <c r="R5" s="3"/>
    </row>
    <row r="6" spans="1:18" ht="66" customHeight="1" x14ac:dyDescent="0.35">
      <c r="A6" s="30"/>
      <c r="B6" s="30"/>
      <c r="C6" s="30"/>
      <c r="D6" s="30"/>
      <c r="E6" s="30"/>
      <c r="F6" s="30"/>
      <c r="G6" s="1" t="s">
        <v>18</v>
      </c>
      <c r="H6" s="1" t="s">
        <v>17</v>
      </c>
      <c r="I6" s="1" t="s">
        <v>18</v>
      </c>
      <c r="J6" s="1" t="s">
        <v>17</v>
      </c>
      <c r="K6" s="1" t="s">
        <v>18</v>
      </c>
      <c r="L6" s="1" t="s">
        <v>17</v>
      </c>
      <c r="M6" s="1" t="s">
        <v>18</v>
      </c>
      <c r="N6" s="30"/>
      <c r="O6" s="30"/>
      <c r="P6" s="30"/>
      <c r="Q6" s="30"/>
      <c r="R6" s="3"/>
    </row>
    <row r="7" spans="1:18" ht="61.5" customHeight="1" x14ac:dyDescent="0.35">
      <c r="A7" s="6" t="s">
        <v>26</v>
      </c>
      <c r="B7" s="7">
        <v>2022</v>
      </c>
      <c r="C7" s="7">
        <v>2024</v>
      </c>
      <c r="D7" s="11">
        <v>11.5</v>
      </c>
      <c r="E7" s="9">
        <f>F7+H7+J7+L7</f>
        <v>1.1244000000000001</v>
      </c>
      <c r="F7" s="7"/>
      <c r="G7" s="11"/>
      <c r="H7" s="12">
        <v>1.1232</v>
      </c>
      <c r="I7" s="12">
        <v>0.22464000000000001</v>
      </c>
      <c r="J7" s="12">
        <v>1.1999999999999999E-3</v>
      </c>
      <c r="K7" s="12">
        <v>1.1999999999999999E-3</v>
      </c>
      <c r="L7" s="12"/>
      <c r="M7" s="1"/>
      <c r="N7" s="13">
        <v>5</v>
      </c>
      <c r="O7" s="7">
        <v>106.5</v>
      </c>
      <c r="P7" s="11">
        <v>36000</v>
      </c>
      <c r="Q7" s="11">
        <v>0</v>
      </c>
      <c r="R7" s="3"/>
    </row>
    <row r="8" spans="1:18" ht="81.75" customHeight="1" x14ac:dyDescent="0.35">
      <c r="A8" s="6" t="s">
        <v>19</v>
      </c>
      <c r="B8" s="7">
        <v>2022</v>
      </c>
      <c r="C8" s="7">
        <v>2025</v>
      </c>
      <c r="D8" s="11">
        <v>99.786000000000001</v>
      </c>
      <c r="E8" s="7">
        <f t="shared" ref="E8:E13" si="0">F8+H8+J8+L8</f>
        <v>0.93209900000000001</v>
      </c>
      <c r="F8" s="7"/>
      <c r="G8" s="12"/>
      <c r="H8" s="14">
        <v>0.89699899999999999</v>
      </c>
      <c r="I8" s="12">
        <v>0.1793998</v>
      </c>
      <c r="J8" s="12">
        <v>3.5099999999999999E-2</v>
      </c>
      <c r="K8" s="12">
        <v>3.5099999999999999E-2</v>
      </c>
      <c r="L8" s="12"/>
      <c r="M8" s="1"/>
      <c r="N8" s="11">
        <v>5</v>
      </c>
      <c r="O8" s="7">
        <v>103.7</v>
      </c>
      <c r="P8" s="11">
        <v>38333</v>
      </c>
      <c r="Q8" s="11">
        <v>0</v>
      </c>
      <c r="R8" s="3"/>
    </row>
    <row r="9" spans="1:18" ht="64.5" customHeight="1" x14ac:dyDescent="0.35">
      <c r="A9" s="6" t="s">
        <v>20</v>
      </c>
      <c r="B9" s="7">
        <v>2024</v>
      </c>
      <c r="C9" s="7">
        <v>2026</v>
      </c>
      <c r="D9" s="11">
        <v>600</v>
      </c>
      <c r="E9" s="7">
        <f t="shared" si="0"/>
        <v>1.2949999999999999</v>
      </c>
      <c r="F9" s="7"/>
      <c r="G9" s="12"/>
      <c r="H9" s="12">
        <v>1.248</v>
      </c>
      <c r="I9" s="12">
        <v>0.24959999999999999</v>
      </c>
      <c r="J9" s="12">
        <v>4.7E-2</v>
      </c>
      <c r="K9" s="12">
        <v>4.7E-2</v>
      </c>
      <c r="L9" s="12"/>
      <c r="M9" s="1"/>
      <c r="N9" s="11">
        <v>10</v>
      </c>
      <c r="O9" s="7">
        <v>107.1</v>
      </c>
      <c r="P9" s="11">
        <v>40000</v>
      </c>
      <c r="Q9" s="11">
        <v>0</v>
      </c>
      <c r="R9" s="3"/>
    </row>
    <row r="10" spans="1:18" ht="123" customHeight="1" x14ac:dyDescent="0.35">
      <c r="A10" s="2" t="s">
        <v>24</v>
      </c>
      <c r="B10" s="2">
        <v>2019</v>
      </c>
      <c r="C10" s="2">
        <v>2024</v>
      </c>
      <c r="D10" s="12">
        <v>0.6</v>
      </c>
      <c r="E10" s="7">
        <f t="shared" si="0"/>
        <v>2.5000000000000001E-3</v>
      </c>
      <c r="F10" s="2"/>
      <c r="G10" s="19"/>
      <c r="H10" s="19"/>
      <c r="I10" s="19"/>
      <c r="J10" s="20">
        <v>2.5000000000000001E-3</v>
      </c>
      <c r="K10" s="19">
        <v>2.5000000000000001E-3</v>
      </c>
      <c r="L10" s="19"/>
      <c r="M10" s="19"/>
      <c r="N10" s="10">
        <v>170</v>
      </c>
      <c r="O10" s="2"/>
      <c r="P10" s="15">
        <v>38000</v>
      </c>
      <c r="Q10" s="15">
        <v>0</v>
      </c>
      <c r="R10" s="3"/>
    </row>
    <row r="11" spans="1:18" ht="156" customHeight="1" x14ac:dyDescent="0.35">
      <c r="A11" s="2" t="s">
        <v>25</v>
      </c>
      <c r="B11" s="2">
        <v>2022</v>
      </c>
      <c r="C11" s="19">
        <v>2034</v>
      </c>
      <c r="D11" s="12">
        <v>10.723000000000001</v>
      </c>
      <c r="E11" s="7">
        <f t="shared" si="0"/>
        <v>9.5196000000000003E-2</v>
      </c>
      <c r="F11" s="2"/>
      <c r="G11" s="19"/>
      <c r="H11" s="19"/>
      <c r="I11" s="19"/>
      <c r="J11" s="19">
        <v>9.5196000000000003E-2</v>
      </c>
      <c r="K11" s="19">
        <v>9.5196000000000003E-2</v>
      </c>
      <c r="L11" s="19"/>
      <c r="M11" s="19"/>
      <c r="N11" s="10">
        <v>66</v>
      </c>
      <c r="O11" s="2"/>
      <c r="P11" s="15">
        <v>29892.2</v>
      </c>
      <c r="Q11" s="15">
        <v>0</v>
      </c>
      <c r="R11" s="3"/>
    </row>
    <row r="12" spans="1:18" ht="69" customHeight="1" x14ac:dyDescent="0.35">
      <c r="A12" s="2" t="s">
        <v>27</v>
      </c>
      <c r="B12" s="2">
        <v>2022</v>
      </c>
      <c r="C12" s="2">
        <v>2034</v>
      </c>
      <c r="D12" s="12">
        <v>56.38</v>
      </c>
      <c r="E12" s="7">
        <f t="shared" si="0"/>
        <v>10.899999999999999</v>
      </c>
      <c r="F12" s="1">
        <v>2.62</v>
      </c>
      <c r="G12" s="12">
        <v>0.52400000000000002</v>
      </c>
      <c r="H12" s="12">
        <v>0</v>
      </c>
      <c r="I12" s="12">
        <v>0</v>
      </c>
      <c r="J12" s="12">
        <v>0.01</v>
      </c>
      <c r="K12" s="12">
        <v>0.01</v>
      </c>
      <c r="L12" s="12">
        <v>8.27</v>
      </c>
      <c r="M12" s="1"/>
      <c r="N12" s="10">
        <v>56</v>
      </c>
      <c r="O12" s="2"/>
      <c r="P12" s="15">
        <v>62815</v>
      </c>
      <c r="Q12" s="15">
        <v>0</v>
      </c>
      <c r="R12" s="3"/>
    </row>
    <row r="13" spans="1:18" ht="135" customHeight="1" x14ac:dyDescent="0.35">
      <c r="A13" s="22" t="s">
        <v>28</v>
      </c>
      <c r="B13" s="2">
        <v>2023</v>
      </c>
      <c r="C13" s="2">
        <v>2037</v>
      </c>
      <c r="D13" s="12">
        <v>196.4974</v>
      </c>
      <c r="E13" s="16">
        <f t="shared" si="0"/>
        <v>1.7289E-3</v>
      </c>
      <c r="F13" s="17"/>
      <c r="G13" s="12"/>
      <c r="H13" s="12"/>
      <c r="I13" s="12"/>
      <c r="J13" s="12">
        <v>1.7289E-3</v>
      </c>
      <c r="K13" s="12">
        <v>1.7289E-3</v>
      </c>
      <c r="L13" s="12"/>
      <c r="M13" s="17"/>
      <c r="N13" s="12"/>
      <c r="O13" s="2"/>
      <c r="P13" s="17"/>
      <c r="Q13" s="17"/>
      <c r="R13" s="3"/>
    </row>
    <row r="14" spans="1:18" x14ac:dyDescent="0.35">
      <c r="A14" s="8"/>
      <c r="B14" s="8"/>
      <c r="C14" s="2"/>
      <c r="D14" s="18">
        <f>D7+D8+D9+D10+D11+D12</f>
        <v>778.98900000000003</v>
      </c>
      <c r="E14" s="18">
        <f t="shared" ref="E14:N14" si="1">E7+E8+E9+E10+E11+E12</f>
        <v>14.349194999999998</v>
      </c>
      <c r="F14" s="18">
        <f t="shared" si="1"/>
        <v>2.62</v>
      </c>
      <c r="G14" s="18">
        <f t="shared" si="1"/>
        <v>0.52400000000000002</v>
      </c>
      <c r="H14" s="18">
        <f t="shared" si="1"/>
        <v>3.2681990000000001</v>
      </c>
      <c r="I14" s="18">
        <f t="shared" si="1"/>
        <v>0.65363979999999999</v>
      </c>
      <c r="J14" s="18">
        <f t="shared" si="1"/>
        <v>0.190996</v>
      </c>
      <c r="K14" s="18">
        <f t="shared" si="1"/>
        <v>0.190996</v>
      </c>
      <c r="L14" s="1">
        <f t="shared" si="1"/>
        <v>8.27</v>
      </c>
      <c r="M14" s="1">
        <f t="shared" si="1"/>
        <v>0</v>
      </c>
      <c r="N14" s="1">
        <f t="shared" si="1"/>
        <v>312</v>
      </c>
      <c r="O14" s="2"/>
      <c r="P14" s="2"/>
      <c r="Q14" s="2"/>
      <c r="R14" s="3"/>
    </row>
    <row r="15" spans="1:18" ht="34.5" customHeight="1" x14ac:dyDescent="0.35">
      <c r="A15" s="23" t="s">
        <v>16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</row>
    <row r="16" spans="1:18" x14ac:dyDescent="0.35">
      <c r="A16" s="21"/>
      <c r="B16" s="4" t="s">
        <v>23</v>
      </c>
    </row>
  </sheetData>
  <mergeCells count="21">
    <mergeCell ref="A1:Q1"/>
    <mergeCell ref="P4:P6"/>
    <mergeCell ref="Q4:Q6"/>
    <mergeCell ref="L5:M5"/>
    <mergeCell ref="F5:F6"/>
    <mergeCell ref="A15:Q15"/>
    <mergeCell ref="H5:I5"/>
    <mergeCell ref="J5:K5"/>
    <mergeCell ref="A2:A6"/>
    <mergeCell ref="B5:B6"/>
    <mergeCell ref="C5:C6"/>
    <mergeCell ref="N3:O3"/>
    <mergeCell ref="P3:Q3"/>
    <mergeCell ref="F4:M4"/>
    <mergeCell ref="E3:M3"/>
    <mergeCell ref="B2:C4"/>
    <mergeCell ref="D2:D6"/>
    <mergeCell ref="E4:E6"/>
    <mergeCell ref="E2:Q2"/>
    <mergeCell ref="N4:N6"/>
    <mergeCell ref="O4:O6"/>
  </mergeCells>
  <pageMargins left="0.31" right="0.27" top="0.74803149606299213" bottom="0.74803149606299213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ShorinaTN</dc:creator>
  <cp:lastModifiedBy>Professional</cp:lastModifiedBy>
  <cp:lastPrinted>2023-12-20T09:11:42Z</cp:lastPrinted>
  <dcterms:created xsi:type="dcterms:W3CDTF">2023-07-19T12:47:03Z</dcterms:created>
  <dcterms:modified xsi:type="dcterms:W3CDTF">2023-12-25T11:14:18Z</dcterms:modified>
</cp:coreProperties>
</file>