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2" sheetId="1" r:id="rId1"/>
    <sheet name="Приложение 3" sheetId="5" r:id="rId2"/>
  </sheets>
  <calcPr calcId="162913"/>
</workbook>
</file>

<file path=xl/calcChain.xml><?xml version="1.0" encoding="utf-8"?>
<calcChain xmlns="http://schemas.openxmlformats.org/spreadsheetml/2006/main">
  <c r="K20" i="1" l="1"/>
  <c r="F19" i="1"/>
  <c r="E19" i="1"/>
  <c r="F17" i="1"/>
  <c r="E17" i="1"/>
  <c r="F16" i="1"/>
  <c r="E16" i="1"/>
  <c r="K21" i="1"/>
  <c r="K23" i="1"/>
  <c r="H19" i="1"/>
  <c r="I19" i="1"/>
  <c r="J19" i="1"/>
  <c r="H17" i="1"/>
  <c r="I17" i="1"/>
  <c r="J17" i="1"/>
  <c r="H16" i="1"/>
  <c r="I16" i="1"/>
  <c r="J16" i="1"/>
  <c r="G17" i="5"/>
  <c r="G16" i="5"/>
  <c r="G15" i="5"/>
  <c r="E15" i="1" l="1"/>
  <c r="I15" i="1"/>
  <c r="H15" i="1"/>
  <c r="J15" i="1"/>
  <c r="F15" i="1"/>
  <c r="G14" i="5"/>
  <c r="G16" i="1"/>
  <c r="G17" i="1"/>
  <c r="G19" i="1"/>
  <c r="G15" i="1" l="1"/>
  <c r="K16" i="1"/>
  <c r="K15" i="1"/>
  <c r="K17" i="1"/>
  <c r="K19" i="1"/>
</calcChain>
</file>

<file path=xl/sharedStrings.xml><?xml version="1.0" encoding="utf-8"?>
<sst xmlns="http://schemas.openxmlformats.org/spreadsheetml/2006/main" count="70" uniqueCount="48">
  <si>
    <t>Приложение № 2</t>
  </si>
  <si>
    <t>Ресурсное обеспечение реализации муниципальной программы за счет всех источников финансирования</t>
  </si>
  <si>
    <t>№ п/п</t>
  </si>
  <si>
    <t>Статус</t>
  </si>
  <si>
    <t>Наименование муниципальной программы, подпрограммы, отдельного мероприятия</t>
  </si>
  <si>
    <t>Источники финансирования</t>
  </si>
  <si>
    <t>Расходы (план, факт) тыс. рублей</t>
  </si>
  <si>
    <t>Итого</t>
  </si>
  <si>
    <t>Муниципальная программа</t>
  </si>
  <si>
    <t>«Развитие архивного дела в Слободском районе Кировской области»</t>
  </si>
  <si>
    <t>Всего</t>
  </si>
  <si>
    <t>областной бюджет</t>
  </si>
  <si>
    <t xml:space="preserve">местный </t>
  </si>
  <si>
    <t>бюджет</t>
  </si>
  <si>
    <t>Обеспечение сохранности, учета, комплектования и использования документов архивного фонда Слободского  района</t>
  </si>
  <si>
    <t>Осуществление отдельных государственных полномочий по хранению и комплектованию муниципального архива документами Архивного фонда Российской Федерации и другими архивными документами, относящимися к муниципальной собственности области и находящимися на территории муниципального образования, государственному учету , оказанию государственных услуг по использованию документов Архивного фонда Российской Федерации и других архивных документов, относящихся к государственной собственности области и  временно хранящихся в муниципальном архиве</t>
  </si>
  <si>
    <t xml:space="preserve">                                                                                                                                                      </t>
  </si>
  <si>
    <t>постановлением администрации</t>
  </si>
  <si>
    <t xml:space="preserve">                                                                                                                                </t>
  </si>
  <si>
    <t>Приложение № 2 к муниципальной программе</t>
  </si>
  <si>
    <t>УТВЕРЖДЕНО</t>
  </si>
  <si>
    <t>Приложение № 3</t>
  </si>
  <si>
    <t>УТВЕРЖДЕН</t>
  </si>
  <si>
    <t xml:space="preserve"> </t>
  </si>
  <si>
    <t>План по реализации муниципальной программы</t>
  </si>
  <si>
    <t>Наименование муниципальной программы, отдельного мероприятия, мероприятия, входящего в состав отдельного мероприятия</t>
  </si>
  <si>
    <t>Ответственный исполнитель (Ф.И.О., должность)</t>
  </si>
  <si>
    <t>Срок</t>
  </si>
  <si>
    <t xml:space="preserve">Ожидаемый результат реализации мероприятия муниципальной программы </t>
  </si>
  <si>
    <t>Муниципальная программа «Развитие архивного дела в Слободском районе Кировской области»</t>
  </si>
  <si>
    <t>Обеспечение качественного формирования (комплектования) муниципального архива документами Архивного фонда Российской Федерации, а также документами по личному составу ликвидированных и обанкротившихся организаций и предприятий</t>
  </si>
  <si>
    <t>Областной бюджет</t>
  </si>
  <si>
    <t>Местный бюджет</t>
  </si>
  <si>
    <t>Обеспечение сохранности, учета, комплектования и использования документов архивного фонда Кировской области</t>
  </si>
  <si>
    <t xml:space="preserve"> «Развитие архивного дела в Слободском районе Кировской области»</t>
  </si>
  <si>
    <t>Финансирование на очередной финансовый год, тыс.руб.</t>
  </si>
  <si>
    <t>начало реализации</t>
  </si>
  <si>
    <t>окончание реализации</t>
  </si>
  <si>
    <t>Осуществление отдельных государственных полномочий по хранению и комплектованию муниципального архива документами Архивного фонда РФ и другими архивными документами, относящимися к муниципальной собственности области и находящимися на территории муниципального образования, государственному учету, оказанию государственных услуг по использованию документов Архивного фонда РФ и других архивных документов, относящихся к государственной собственности области и  временно хранящихся в муниципальном архиве</t>
  </si>
  <si>
    <t>мероприятие</t>
  </si>
  <si>
    <t>Директор МКУ Архив Слободского района Белорыбкина С.А.</t>
  </si>
  <si>
    <t>на 2025 год</t>
  </si>
  <si>
    <t>1</t>
  </si>
  <si>
    <t>2</t>
  </si>
  <si>
    <t>местный бюджет</t>
  </si>
  <si>
    <t>Обеспечение качественного формирования (комплектования) муниципального архива документами</t>
  </si>
  <si>
    <t>Слободского района от 30.06.2025  № 940</t>
  </si>
  <si>
    <t xml:space="preserve">Слободского района от  30.06.2025    № 940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</si>
</sst>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0" xfId="0" applyFont="1"/>
    <xf numFmtId="0" fontId="8" fillId="0" borderId="0" xfId="0" applyFont="1"/>
    <xf numFmtId="0" fontId="6" fillId="0" borderId="4" xfId="0" applyFont="1" applyBorder="1" applyAlignment="1">
      <alignment vertical="center" wrapText="1"/>
    </xf>
    <xf numFmtId="0" fontId="7" fillId="0" borderId="0" xfId="0" applyFont="1"/>
    <xf numFmtId="0" fontId="7" fillId="0" borderId="11" xfId="0" applyFont="1" applyBorder="1"/>
    <xf numFmtId="0" fontId="6" fillId="0" borderId="11" xfId="0" applyFont="1" applyBorder="1" applyAlignment="1">
      <alignment wrapText="1"/>
    </xf>
    <xf numFmtId="14" fontId="7" fillId="0" borderId="11" xfId="0" applyNumberFormat="1" applyFont="1" applyBorder="1"/>
    <xf numFmtId="0" fontId="7" fillId="0" borderId="1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/>
    <xf numFmtId="0" fontId="7" fillId="0" borderId="2" xfId="0" applyFont="1" applyBorder="1" applyAlignment="1">
      <alignment vertical="center" wrapText="1"/>
    </xf>
    <xf numFmtId="0" fontId="7" fillId="0" borderId="11" xfId="0" applyFont="1" applyBorder="1" applyAlignment="1">
      <alignment wrapText="1"/>
    </xf>
    <xf numFmtId="49" fontId="7" fillId="0" borderId="2" xfId="0" applyNumberFormat="1" applyFont="1" applyBorder="1" applyAlignment="1">
      <alignment horizontal="center" vertical="center" wrapText="1"/>
    </xf>
    <xf numFmtId="0" fontId="0" fillId="0" borderId="11" xfId="0" applyBorder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7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wrapText="1"/>
    </xf>
    <xf numFmtId="14" fontId="7" fillId="0" borderId="1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H7" sqref="H7"/>
    </sheetView>
  </sheetViews>
  <sheetFormatPr defaultRowHeight="15" x14ac:dyDescent="0.25"/>
  <cols>
    <col min="1" max="1" width="6.85546875" customWidth="1"/>
    <col min="2" max="2" width="18.140625" customWidth="1"/>
    <col min="3" max="3" width="36.5703125" customWidth="1"/>
    <col min="4" max="4" width="18.28515625" customWidth="1"/>
    <col min="5" max="11" width="12.7109375" customWidth="1"/>
  </cols>
  <sheetData>
    <row r="1" spans="1:16" x14ac:dyDescent="0.25">
      <c r="K1" s="17"/>
      <c r="L1" s="17"/>
      <c r="M1" s="17"/>
      <c r="N1" s="17"/>
      <c r="O1" s="17"/>
      <c r="P1" s="17"/>
    </row>
    <row r="2" spans="1:16" ht="18.75" x14ac:dyDescent="0.3">
      <c r="H2" s="26" t="s">
        <v>0</v>
      </c>
      <c r="L2" s="18"/>
      <c r="M2" s="18"/>
      <c r="N2" s="18"/>
      <c r="O2" s="18"/>
      <c r="P2" s="18"/>
    </row>
    <row r="3" spans="1:16" ht="18.75" x14ac:dyDescent="0.3">
      <c r="A3" s="1"/>
      <c r="H3" s="25"/>
      <c r="K3" s="18"/>
      <c r="L3" s="18"/>
      <c r="M3" s="18"/>
      <c r="N3" s="18"/>
      <c r="O3" s="18"/>
      <c r="P3" s="18"/>
    </row>
    <row r="4" spans="1:16" ht="18.75" x14ac:dyDescent="0.3">
      <c r="A4" s="1" t="s">
        <v>18</v>
      </c>
      <c r="H4" s="25" t="s">
        <v>20</v>
      </c>
      <c r="K4" s="18"/>
      <c r="L4" s="18"/>
      <c r="M4" s="18"/>
      <c r="N4" s="18"/>
      <c r="O4" s="18"/>
      <c r="P4" s="18"/>
    </row>
    <row r="5" spans="1:16" ht="18.75" x14ac:dyDescent="0.3">
      <c r="A5" s="3"/>
      <c r="H5" s="25"/>
      <c r="K5" s="18"/>
      <c r="L5" s="18"/>
      <c r="M5" s="18"/>
      <c r="N5" s="18"/>
      <c r="O5" s="18"/>
      <c r="P5" s="18"/>
    </row>
    <row r="6" spans="1:16" ht="18.75" customHeight="1" x14ac:dyDescent="0.3">
      <c r="A6" s="2" t="s">
        <v>16</v>
      </c>
      <c r="H6" s="25" t="s">
        <v>17</v>
      </c>
      <c r="L6" s="18"/>
      <c r="M6" s="18"/>
      <c r="N6" s="18"/>
      <c r="O6" s="18"/>
      <c r="P6" s="18"/>
    </row>
    <row r="7" spans="1:16" ht="18.75" x14ac:dyDescent="0.3">
      <c r="A7" s="4" t="s">
        <v>18</v>
      </c>
      <c r="H7" s="25" t="s">
        <v>47</v>
      </c>
      <c r="K7" s="18"/>
      <c r="L7" s="18"/>
      <c r="M7" s="18"/>
      <c r="N7" s="18"/>
      <c r="O7" s="18"/>
      <c r="P7" s="18"/>
    </row>
    <row r="8" spans="1:16" ht="15.75" x14ac:dyDescent="0.25">
      <c r="A8" s="5"/>
      <c r="H8" s="25"/>
    </row>
    <row r="9" spans="1:16" ht="18.75" x14ac:dyDescent="0.25">
      <c r="A9" s="6" t="s">
        <v>18</v>
      </c>
      <c r="H9" s="25" t="s">
        <v>19</v>
      </c>
    </row>
    <row r="10" spans="1:16" ht="18.75" x14ac:dyDescent="0.25">
      <c r="A10" s="7"/>
    </row>
    <row r="11" spans="1:16" ht="18.75" x14ac:dyDescent="0.3">
      <c r="A11" s="53" t="s">
        <v>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</row>
    <row r="12" spans="1:16" ht="19.5" thickBot="1" x14ac:dyDescent="0.3">
      <c r="A12" s="4"/>
    </row>
    <row r="13" spans="1:16" ht="58.5" customHeight="1" thickBot="1" x14ac:dyDescent="0.3">
      <c r="A13" s="40" t="s">
        <v>2</v>
      </c>
      <c r="B13" s="40" t="s">
        <v>3</v>
      </c>
      <c r="C13" s="40" t="s">
        <v>4</v>
      </c>
      <c r="D13" s="40" t="s">
        <v>5</v>
      </c>
      <c r="E13" s="42" t="s">
        <v>6</v>
      </c>
      <c r="F13" s="43"/>
      <c r="G13" s="43"/>
      <c r="H13" s="43"/>
      <c r="I13" s="43"/>
      <c r="J13" s="43"/>
      <c r="K13" s="44"/>
    </row>
    <row r="14" spans="1:16" ht="15.75" thickBot="1" x14ac:dyDescent="0.3">
      <c r="A14" s="41"/>
      <c r="B14" s="41"/>
      <c r="C14" s="41"/>
      <c r="D14" s="41"/>
      <c r="E14" s="8">
        <v>2025</v>
      </c>
      <c r="F14" s="8">
        <v>2026</v>
      </c>
      <c r="G14" s="8">
        <v>2027</v>
      </c>
      <c r="H14" s="8">
        <v>2028</v>
      </c>
      <c r="I14" s="8">
        <v>2029</v>
      </c>
      <c r="J14" s="8">
        <v>2030</v>
      </c>
      <c r="K14" s="8" t="s">
        <v>7</v>
      </c>
    </row>
    <row r="15" spans="1:16" ht="37.5" customHeight="1" thickBot="1" x14ac:dyDescent="0.3">
      <c r="A15" s="45"/>
      <c r="B15" s="45" t="s">
        <v>8</v>
      </c>
      <c r="C15" s="48" t="s">
        <v>9</v>
      </c>
      <c r="D15" s="10" t="s">
        <v>10</v>
      </c>
      <c r="E15" s="28">
        <f>E16+E17</f>
        <v>3699.1000000000004</v>
      </c>
      <c r="F15" s="28">
        <f t="shared" ref="F15" si="0">F16+F17</f>
        <v>3561.6000000000004</v>
      </c>
      <c r="G15" s="28">
        <f>G16+G17</f>
        <v>3561.9</v>
      </c>
      <c r="H15" s="28">
        <f>H16+H17</f>
        <v>3561.9</v>
      </c>
      <c r="I15" s="28">
        <f t="shared" ref="I15:J15" si="1">I16+I17</f>
        <v>3561.9</v>
      </c>
      <c r="J15" s="28">
        <f t="shared" si="1"/>
        <v>3561.9</v>
      </c>
      <c r="K15" s="29">
        <f>E15+F15+G15+H15+I15+J15</f>
        <v>21508.300000000003</v>
      </c>
    </row>
    <row r="16" spans="1:16" ht="15.75" thickBot="1" x14ac:dyDescent="0.3">
      <c r="A16" s="46"/>
      <c r="B16" s="46"/>
      <c r="C16" s="49"/>
      <c r="D16" s="10" t="s">
        <v>11</v>
      </c>
      <c r="E16" s="11">
        <f>E20+E23</f>
        <v>400.8</v>
      </c>
      <c r="F16" s="11">
        <f t="shared" ref="F16" si="2">F20+F23</f>
        <v>401.3</v>
      </c>
      <c r="G16" s="11">
        <f>G20+G23</f>
        <v>401.6</v>
      </c>
      <c r="H16" s="11">
        <f t="shared" ref="H16:J16" si="3">H20+H23</f>
        <v>401.6</v>
      </c>
      <c r="I16" s="11">
        <f t="shared" si="3"/>
        <v>401.6</v>
      </c>
      <c r="J16" s="11">
        <f t="shared" si="3"/>
        <v>401.6</v>
      </c>
      <c r="K16" s="11">
        <f>E16+F16+G16+H16+I16+J16</f>
        <v>2408.5</v>
      </c>
    </row>
    <row r="17" spans="1:11" x14ac:dyDescent="0.25">
      <c r="A17" s="46"/>
      <c r="B17" s="46"/>
      <c r="C17" s="49"/>
      <c r="D17" s="9" t="s">
        <v>12</v>
      </c>
      <c r="E17" s="51">
        <f>E21</f>
        <v>3298.3</v>
      </c>
      <c r="F17" s="51">
        <f t="shared" ref="F17" si="4">F21</f>
        <v>3160.3</v>
      </c>
      <c r="G17" s="51">
        <f>G21</f>
        <v>3160.3</v>
      </c>
      <c r="H17" s="51">
        <f t="shared" ref="H17:J17" si="5">H21</f>
        <v>3160.3</v>
      </c>
      <c r="I17" s="51">
        <f t="shared" si="5"/>
        <v>3160.3</v>
      </c>
      <c r="J17" s="51">
        <f t="shared" si="5"/>
        <v>3160.3</v>
      </c>
      <c r="K17" s="51">
        <f>SUM(E17:J18)</f>
        <v>19099.8</v>
      </c>
    </row>
    <row r="18" spans="1:11" ht="15.75" thickBot="1" x14ac:dyDescent="0.3">
      <c r="A18" s="47"/>
      <c r="B18" s="47"/>
      <c r="C18" s="50"/>
      <c r="D18" s="12" t="s">
        <v>13</v>
      </c>
      <c r="E18" s="52"/>
      <c r="F18" s="52"/>
      <c r="G18" s="52"/>
      <c r="H18" s="52"/>
      <c r="I18" s="52"/>
      <c r="J18" s="52"/>
      <c r="K18" s="52"/>
    </row>
    <row r="19" spans="1:11" ht="33.75" customHeight="1" thickBot="1" x14ac:dyDescent="0.3">
      <c r="A19" s="57" t="s">
        <v>42</v>
      </c>
      <c r="B19" s="40" t="s">
        <v>39</v>
      </c>
      <c r="C19" s="61" t="s">
        <v>14</v>
      </c>
      <c r="D19" s="13" t="s">
        <v>10</v>
      </c>
      <c r="E19" s="8">
        <f>E20+E21</f>
        <v>3592.6000000000004</v>
      </c>
      <c r="F19" s="8">
        <f t="shared" ref="F19" si="6">F20+F21</f>
        <v>3454.6000000000004</v>
      </c>
      <c r="G19" s="8">
        <f>G20+G21</f>
        <v>3454.6000000000004</v>
      </c>
      <c r="H19" s="8">
        <f t="shared" ref="H19:J19" si="7">H20+H21</f>
        <v>3454.6000000000004</v>
      </c>
      <c r="I19" s="8">
        <f t="shared" si="7"/>
        <v>3454.6000000000004</v>
      </c>
      <c r="J19" s="8">
        <f t="shared" si="7"/>
        <v>3454.6000000000004</v>
      </c>
      <c r="K19" s="8">
        <f>SUM(E19:J19)</f>
        <v>20865.599999999999</v>
      </c>
    </row>
    <row r="20" spans="1:11" ht="19.5" customHeight="1" thickBot="1" x14ac:dyDescent="0.3">
      <c r="A20" s="58"/>
      <c r="B20" s="60"/>
      <c r="C20" s="62"/>
      <c r="D20" s="13" t="s">
        <v>11</v>
      </c>
      <c r="E20" s="8">
        <v>294.3</v>
      </c>
      <c r="F20" s="8">
        <v>294.3</v>
      </c>
      <c r="G20" s="8">
        <v>294.3</v>
      </c>
      <c r="H20" s="8">
        <v>294.3</v>
      </c>
      <c r="I20" s="8">
        <v>294.3</v>
      </c>
      <c r="J20" s="8">
        <v>294.3</v>
      </c>
      <c r="K20" s="27">
        <f>SUM(E20:J20)</f>
        <v>1765.8</v>
      </c>
    </row>
    <row r="21" spans="1:11" x14ac:dyDescent="0.25">
      <c r="A21" s="58"/>
      <c r="B21" s="60"/>
      <c r="C21" s="62"/>
      <c r="D21" s="15" t="s">
        <v>12</v>
      </c>
      <c r="E21" s="55">
        <v>3298.3</v>
      </c>
      <c r="F21" s="55">
        <v>3160.3</v>
      </c>
      <c r="G21" s="55">
        <v>3160.3</v>
      </c>
      <c r="H21" s="55">
        <v>3160.3</v>
      </c>
      <c r="I21" s="55">
        <v>3160.3</v>
      </c>
      <c r="J21" s="55">
        <v>3160.3</v>
      </c>
      <c r="K21" s="55">
        <f>SUM(E21:J22)</f>
        <v>19099.8</v>
      </c>
    </row>
    <row r="22" spans="1:11" ht="15.75" thickBot="1" x14ac:dyDescent="0.3">
      <c r="A22" s="59"/>
      <c r="B22" s="41"/>
      <c r="C22" s="63"/>
      <c r="D22" s="16" t="s">
        <v>13</v>
      </c>
      <c r="E22" s="56"/>
      <c r="F22" s="56"/>
      <c r="G22" s="56"/>
      <c r="H22" s="56"/>
      <c r="I22" s="56"/>
      <c r="J22" s="56"/>
      <c r="K22" s="56"/>
    </row>
    <row r="23" spans="1:11" ht="222.75" customHeight="1" thickBot="1" x14ac:dyDescent="0.3">
      <c r="A23" s="33" t="s">
        <v>43</v>
      </c>
      <c r="B23" s="14" t="s">
        <v>39</v>
      </c>
      <c r="C23" s="19" t="s">
        <v>15</v>
      </c>
      <c r="D23" s="13" t="s">
        <v>11</v>
      </c>
      <c r="E23" s="8">
        <v>106.5</v>
      </c>
      <c r="F23" s="27">
        <v>107</v>
      </c>
      <c r="G23" s="8">
        <v>107.3</v>
      </c>
      <c r="H23" s="8">
        <v>107.3</v>
      </c>
      <c r="I23" s="27">
        <v>107.3</v>
      </c>
      <c r="J23" s="8">
        <v>107.3</v>
      </c>
      <c r="K23" s="8">
        <f>SUM(E23:J23)</f>
        <v>642.69999999999993</v>
      </c>
    </row>
    <row r="24" spans="1:11" ht="96" customHeight="1" thickBot="1" x14ac:dyDescent="0.3">
      <c r="A24" s="35">
        <v>3</v>
      </c>
      <c r="B24" s="31" t="s">
        <v>39</v>
      </c>
      <c r="C24" s="36" t="s">
        <v>30</v>
      </c>
      <c r="D24" s="37" t="s">
        <v>44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9">
        <v>0</v>
      </c>
    </row>
  </sheetData>
  <mergeCells count="26">
    <mergeCell ref="A11:K11"/>
    <mergeCell ref="K21:K22"/>
    <mergeCell ref="I17:I18"/>
    <mergeCell ref="G21:G22"/>
    <mergeCell ref="H21:H22"/>
    <mergeCell ref="I21:I22"/>
    <mergeCell ref="K17:K18"/>
    <mergeCell ref="J17:J18"/>
    <mergeCell ref="J21:J22"/>
    <mergeCell ref="G17:G18"/>
    <mergeCell ref="H17:H18"/>
    <mergeCell ref="A19:A22"/>
    <mergeCell ref="B19:B22"/>
    <mergeCell ref="C19:C22"/>
    <mergeCell ref="E21:E22"/>
    <mergeCell ref="F21:F22"/>
    <mergeCell ref="A15:A18"/>
    <mergeCell ref="B15:B18"/>
    <mergeCell ref="C15:C18"/>
    <mergeCell ref="E17:E18"/>
    <mergeCell ref="F17:F18"/>
    <mergeCell ref="A13:A14"/>
    <mergeCell ref="B13:B14"/>
    <mergeCell ref="C13:C14"/>
    <mergeCell ref="D13:D14"/>
    <mergeCell ref="E13:K13"/>
  </mergeCells>
  <pageMargins left="0.51181102362204722" right="0.31496062992125984" top="0.74803149606299213" bottom="0.35433070866141736" header="0.31496062992125984" footer="0.31496062992125984"/>
  <pageSetup paperSize="9" scale="7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H6" sqref="H6"/>
    </sheetView>
  </sheetViews>
  <sheetFormatPr defaultRowHeight="15" x14ac:dyDescent="0.25"/>
  <cols>
    <col min="2" max="2" width="34.42578125" customWidth="1"/>
    <col min="3" max="3" width="17.85546875" customWidth="1"/>
    <col min="4" max="5" width="15.28515625" customWidth="1"/>
    <col min="6" max="6" width="20.28515625" customWidth="1"/>
    <col min="7" max="7" width="20" customWidth="1"/>
    <col min="8" max="8" width="44" customWidth="1"/>
  </cols>
  <sheetData>
    <row r="1" spans="1:8" ht="15.75" x14ac:dyDescent="0.25">
      <c r="H1" s="25" t="s">
        <v>21</v>
      </c>
    </row>
    <row r="2" spans="1:8" ht="15.75" x14ac:dyDescent="0.25">
      <c r="H2" s="25"/>
    </row>
    <row r="3" spans="1:8" ht="15.75" x14ac:dyDescent="0.25">
      <c r="H3" s="25" t="s">
        <v>22</v>
      </c>
    </row>
    <row r="4" spans="1:8" ht="15.75" x14ac:dyDescent="0.25">
      <c r="H4" s="25"/>
    </row>
    <row r="5" spans="1:8" ht="15.75" x14ac:dyDescent="0.25">
      <c r="H5" s="25" t="s">
        <v>17</v>
      </c>
    </row>
    <row r="6" spans="1:8" ht="15.75" x14ac:dyDescent="0.25">
      <c r="H6" s="25" t="s">
        <v>46</v>
      </c>
    </row>
    <row r="7" spans="1:8" x14ac:dyDescent="0.25">
      <c r="A7" t="s">
        <v>23</v>
      </c>
    </row>
    <row r="8" spans="1:8" ht="18.75" x14ac:dyDescent="0.3">
      <c r="A8" s="53" t="s">
        <v>24</v>
      </c>
      <c r="B8" s="53"/>
      <c r="C8" s="53"/>
      <c r="D8" s="53"/>
      <c r="E8" s="53"/>
      <c r="F8" s="53"/>
      <c r="G8" s="53"/>
      <c r="H8" s="53"/>
    </row>
    <row r="9" spans="1:8" ht="18.75" x14ac:dyDescent="0.3">
      <c r="A9" s="53" t="s">
        <v>34</v>
      </c>
      <c r="B9" s="53"/>
      <c r="C9" s="53"/>
      <c r="D9" s="53"/>
      <c r="E9" s="53"/>
      <c r="F9" s="53"/>
      <c r="G9" s="53"/>
      <c r="H9" s="53"/>
    </row>
    <row r="10" spans="1:8" ht="18.75" x14ac:dyDescent="0.3">
      <c r="A10" s="53" t="s">
        <v>41</v>
      </c>
      <c r="B10" s="53"/>
      <c r="C10" s="53"/>
      <c r="D10" s="53"/>
      <c r="E10" s="53"/>
      <c r="F10" s="53"/>
      <c r="G10" s="53"/>
      <c r="H10" s="53"/>
    </row>
    <row r="11" spans="1:8" x14ac:dyDescent="0.25">
      <c r="A11" s="20"/>
      <c r="B11" s="20"/>
      <c r="C11" s="20"/>
      <c r="D11" s="20"/>
      <c r="E11" s="20"/>
      <c r="F11" s="20"/>
      <c r="G11" s="20"/>
      <c r="H11" s="20"/>
    </row>
    <row r="12" spans="1:8" ht="60" customHeight="1" x14ac:dyDescent="0.25">
      <c r="A12" s="64" t="s">
        <v>2</v>
      </c>
      <c r="B12" s="66" t="s">
        <v>25</v>
      </c>
      <c r="C12" s="66" t="s">
        <v>26</v>
      </c>
      <c r="D12" s="66" t="s">
        <v>27</v>
      </c>
      <c r="E12" s="66"/>
      <c r="F12" s="66" t="s">
        <v>5</v>
      </c>
      <c r="G12" s="66" t="s">
        <v>35</v>
      </c>
      <c r="H12" s="66" t="s">
        <v>28</v>
      </c>
    </row>
    <row r="13" spans="1:8" ht="30" x14ac:dyDescent="0.25">
      <c r="A13" s="65"/>
      <c r="B13" s="65"/>
      <c r="C13" s="65"/>
      <c r="D13" s="24" t="s">
        <v>36</v>
      </c>
      <c r="E13" s="24" t="s">
        <v>37</v>
      </c>
      <c r="F13" s="65"/>
      <c r="G13" s="65"/>
      <c r="H13" s="65"/>
    </row>
    <row r="14" spans="1:8" ht="47.25" customHeight="1" x14ac:dyDescent="0.25">
      <c r="A14" s="65"/>
      <c r="B14" s="67" t="s">
        <v>29</v>
      </c>
      <c r="C14" s="67" t="s">
        <v>40</v>
      </c>
      <c r="D14" s="68">
        <v>45658</v>
      </c>
      <c r="E14" s="68">
        <v>46022</v>
      </c>
      <c r="F14" s="21" t="s">
        <v>10</v>
      </c>
      <c r="G14" s="30">
        <f>G15+G16</f>
        <v>3699.1000000000004</v>
      </c>
      <c r="H14" s="67" t="s">
        <v>30</v>
      </c>
    </row>
    <row r="15" spans="1:8" ht="20.25" customHeight="1" x14ac:dyDescent="0.25">
      <c r="A15" s="65"/>
      <c r="B15" s="67"/>
      <c r="C15" s="67"/>
      <c r="D15" s="65"/>
      <c r="E15" s="65"/>
      <c r="F15" s="21" t="s">
        <v>31</v>
      </c>
      <c r="G15" s="21">
        <f>G18+G20</f>
        <v>400.8</v>
      </c>
      <c r="H15" s="65"/>
    </row>
    <row r="16" spans="1:8" ht="24" customHeight="1" x14ac:dyDescent="0.25">
      <c r="A16" s="65"/>
      <c r="B16" s="67"/>
      <c r="C16" s="67"/>
      <c r="D16" s="65"/>
      <c r="E16" s="65"/>
      <c r="F16" s="21" t="s">
        <v>32</v>
      </c>
      <c r="G16" s="21">
        <f>G19</f>
        <v>3298.3</v>
      </c>
      <c r="H16" s="65"/>
    </row>
    <row r="17" spans="1:8" ht="25.5" customHeight="1" x14ac:dyDescent="0.25">
      <c r="A17" s="65">
        <v>1</v>
      </c>
      <c r="B17" s="67" t="s">
        <v>14</v>
      </c>
      <c r="C17" s="65"/>
      <c r="D17" s="68">
        <v>45658</v>
      </c>
      <c r="E17" s="68">
        <v>46022</v>
      </c>
      <c r="F17" s="21" t="s">
        <v>10</v>
      </c>
      <c r="G17" s="21">
        <f>G18+G19</f>
        <v>3592.6000000000004</v>
      </c>
      <c r="H17" s="67" t="s">
        <v>14</v>
      </c>
    </row>
    <row r="18" spans="1:8" ht="25.5" customHeight="1" x14ac:dyDescent="0.25">
      <c r="A18" s="65"/>
      <c r="B18" s="67"/>
      <c r="C18" s="65"/>
      <c r="D18" s="65"/>
      <c r="E18" s="65"/>
      <c r="F18" s="21" t="s">
        <v>31</v>
      </c>
      <c r="G18" s="21">
        <v>294.3</v>
      </c>
      <c r="H18" s="65"/>
    </row>
    <row r="19" spans="1:8" ht="25.5" customHeight="1" x14ac:dyDescent="0.25">
      <c r="A19" s="65"/>
      <c r="B19" s="67"/>
      <c r="C19" s="65"/>
      <c r="D19" s="65"/>
      <c r="E19" s="65"/>
      <c r="F19" s="21" t="s">
        <v>32</v>
      </c>
      <c r="G19" s="21">
        <v>3298.3</v>
      </c>
      <c r="H19" s="65"/>
    </row>
    <row r="20" spans="1:8" ht="207" customHeight="1" x14ac:dyDescent="0.25">
      <c r="A20" s="21">
        <v>2</v>
      </c>
      <c r="B20" s="22" t="s">
        <v>38</v>
      </c>
      <c r="C20" s="21"/>
      <c r="D20" s="23">
        <v>45658</v>
      </c>
      <c r="E20" s="23">
        <v>46022</v>
      </c>
      <c r="F20" s="21" t="s">
        <v>31</v>
      </c>
      <c r="G20" s="21">
        <v>106.5</v>
      </c>
      <c r="H20" s="24" t="s">
        <v>33</v>
      </c>
    </row>
    <row r="21" spans="1:8" ht="94.5" customHeight="1" x14ac:dyDescent="0.25">
      <c r="A21" s="34">
        <v>3</v>
      </c>
      <c r="B21" s="22" t="s">
        <v>30</v>
      </c>
      <c r="C21" s="34"/>
      <c r="D21" s="23">
        <v>45658</v>
      </c>
      <c r="E21" s="23">
        <v>46022</v>
      </c>
      <c r="F21" s="21" t="s">
        <v>32</v>
      </c>
      <c r="G21" s="34">
        <v>0</v>
      </c>
      <c r="H21" s="32" t="s">
        <v>45</v>
      </c>
    </row>
  </sheetData>
  <mergeCells count="22">
    <mergeCell ref="H17:H19"/>
    <mergeCell ref="A14:A16"/>
    <mergeCell ref="B14:B16"/>
    <mergeCell ref="C14:C16"/>
    <mergeCell ref="D14:D16"/>
    <mergeCell ref="E14:E16"/>
    <mergeCell ref="H14:H16"/>
    <mergeCell ref="A17:A19"/>
    <mergeCell ref="B17:B19"/>
    <mergeCell ref="C17:C19"/>
    <mergeCell ref="D17:D19"/>
    <mergeCell ref="E17:E19"/>
    <mergeCell ref="A8:H8"/>
    <mergeCell ref="A9:H9"/>
    <mergeCell ref="A10:H10"/>
    <mergeCell ref="A12:A13"/>
    <mergeCell ref="B12:B13"/>
    <mergeCell ref="C12:C13"/>
    <mergeCell ref="D12:E12"/>
    <mergeCell ref="F12:F13"/>
    <mergeCell ref="G12:G13"/>
    <mergeCell ref="H12:H13"/>
  </mergeCells>
  <pageMargins left="0.31496062992125984" right="0.31496062992125984" top="0.74803149606299213" bottom="0.74803149606299213" header="0.31496062992125984" footer="0.31496062992125984"/>
  <pageSetup paperSize="9" scale="7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2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2025-07-02T07:38:50Z</dcterms:modified>
</cp:coreProperties>
</file>