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я папка\2. Экономика\3. ПРОГНОЗ РАЙОНА\Прогноз 2025-2027\"/>
    </mc:Choice>
  </mc:AlternateContent>
  <bookViews>
    <workbookView xWindow="0" yWindow="0" windowWidth="19200" windowHeight="1149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121" i="1" l="1"/>
  <c r="F121" i="1" l="1"/>
  <c r="G121" i="1"/>
  <c r="D150" i="1" l="1"/>
  <c r="F138" i="1"/>
  <c r="D40" i="1" l="1"/>
  <c r="D39" i="1" s="1"/>
  <c r="E104" i="1" l="1"/>
  <c r="E121" i="1"/>
  <c r="D121" i="1" l="1"/>
  <c r="H104" i="1" l="1"/>
  <c r="H103" i="1" s="1"/>
  <c r="G104" i="1"/>
  <c r="G103" i="1" s="1"/>
  <c r="F104" i="1"/>
  <c r="F103" i="1" s="1"/>
  <c r="E103" i="1"/>
  <c r="D104" i="1"/>
  <c r="D103" i="1" s="1"/>
  <c r="H88" i="1"/>
  <c r="H87" i="1" s="1"/>
  <c r="G88" i="1"/>
  <c r="G87" i="1" s="1"/>
  <c r="F88" i="1"/>
  <c r="F87" i="1" s="1"/>
  <c r="E88" i="1"/>
  <c r="E87" i="1" s="1"/>
  <c r="D88" i="1"/>
  <c r="D87" i="1" s="1"/>
  <c r="H56" i="1"/>
  <c r="H55" i="1" s="1"/>
  <c r="G56" i="1"/>
  <c r="G55" i="1" s="1"/>
  <c r="F56" i="1"/>
  <c r="F55" i="1" s="1"/>
  <c r="E56" i="1"/>
  <c r="E55" i="1" s="1"/>
  <c r="D56" i="1"/>
  <c r="D55" i="1" s="1"/>
  <c r="H40" i="1"/>
  <c r="H39" i="1" s="1"/>
  <c r="G40" i="1"/>
  <c r="G39" i="1" s="1"/>
  <c r="F40" i="1"/>
  <c r="F39" i="1" s="1"/>
  <c r="E40" i="1"/>
  <c r="E39" i="1" s="1"/>
  <c r="H24" i="1"/>
  <c r="H23" i="1" s="1"/>
  <c r="G24" i="1"/>
  <c r="G23" i="1" s="1"/>
  <c r="F24" i="1"/>
  <c r="F23" i="1" s="1"/>
  <c r="E24" i="1"/>
  <c r="E23" i="1" s="1"/>
  <c r="D24" i="1"/>
  <c r="D23" i="1" s="1"/>
  <c r="H8" i="1"/>
  <c r="H7" i="1" s="1"/>
  <c r="G8" i="1"/>
  <c r="G7" i="1" s="1"/>
  <c r="F8" i="1"/>
  <c r="F7" i="1" s="1"/>
  <c r="E8" i="1"/>
  <c r="E7" i="1" s="1"/>
  <c r="D8" i="1"/>
  <c r="D7" i="1" s="1"/>
  <c r="H119" i="1" l="1"/>
  <c r="G119" i="1"/>
  <c r="E119" i="1"/>
  <c r="D119" i="1" l="1"/>
  <c r="D135" i="1" s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H137" i="1" l="1"/>
  <c r="G137" i="1"/>
  <c r="E137" i="1"/>
  <c r="D137" i="1"/>
  <c r="H72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F72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E72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72" i="1"/>
  <c r="D71" i="1" l="1"/>
  <c r="E135" i="1"/>
  <c r="G135" i="1"/>
  <c r="H135" i="1"/>
  <c r="E71" i="1"/>
  <c r="F71" i="1"/>
  <c r="G71" i="1"/>
  <c r="H71" i="1"/>
  <c r="F149" i="1"/>
  <c r="F140" i="1"/>
  <c r="F142" i="1"/>
  <c r="F144" i="1"/>
  <c r="F146" i="1"/>
  <c r="F148" i="1"/>
  <c r="F150" i="1"/>
  <c r="F139" i="1"/>
  <c r="F141" i="1"/>
  <c r="F143" i="1"/>
  <c r="F145" i="1"/>
  <c r="F147" i="1"/>
  <c r="F137" i="1" l="1"/>
  <c r="F119" i="1"/>
  <c r="F135" i="1" l="1"/>
</calcChain>
</file>

<file path=xl/sharedStrings.xml><?xml version="1.0" encoding="utf-8"?>
<sst xmlns="http://schemas.openxmlformats.org/spreadsheetml/2006/main" count="300" uniqueCount="49">
  <si>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</si>
  <si>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</si>
  <si>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</si>
  <si>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</si>
  <si>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</si>
  <si>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</si>
  <si>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</si>
  <si>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</si>
  <si>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</si>
  <si>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</si>
  <si>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</si>
  <si>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</si>
  <si>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</si>
  <si>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</si>
  <si>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</si>
  <si>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</si>
  <si>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</si>
  <si>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</si>
  <si>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</si>
  <si>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</si>
  <si>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</si>
  <si>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</si>
  <si>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</si>
  <si>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</si>
  <si>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</si>
  <si>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</si>
  <si>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</si>
  <si>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Бобинское</t>
  </si>
  <si>
    <t>Денисовское</t>
  </si>
  <si>
    <t>Закаринское</t>
  </si>
  <si>
    <t>Ильинское</t>
  </si>
  <si>
    <t>Каринское</t>
  </si>
  <si>
    <t>Ленинское</t>
  </si>
  <si>
    <t>Озерницкое</t>
  </si>
  <si>
    <t>Октябрьское</t>
  </si>
  <si>
    <t>Светозаревское</t>
  </si>
  <si>
    <t>Шиховское</t>
  </si>
  <si>
    <t>Стуловское</t>
  </si>
  <si>
    <t>Шестаковское</t>
  </si>
  <si>
    <t>Вахрушевское</t>
  </si>
  <si>
    <t>Слободской район</t>
  </si>
  <si>
    <t>Васильева Наталия Николаевна</t>
  </si>
  <si>
    <t>8 (83362) 4-14-41</t>
  </si>
  <si>
    <t>2025 год прогноз</t>
  </si>
  <si>
    <t>2026 год прогноз</t>
  </si>
  <si>
    <t>2023 год   отчет</t>
  </si>
  <si>
    <t>2024 год оценка</t>
  </si>
  <si>
    <t>2027 год прогноз</t>
  </si>
  <si>
    <t>Внимание!!! Форму заполняют муниципальные образования, у которых в 2023 году были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</si>
</sst>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12" borderId="0" applyNumberFormat="0" applyBorder="0" applyAlignment="0" applyProtection="0"/>
    <xf numFmtId="0" fontId="8" fillId="6" borderId="6" applyNumberFormat="0" applyAlignment="0" applyProtection="0"/>
    <xf numFmtId="0" fontId="9" fillId="13" borderId="7" applyNumberFormat="0" applyAlignment="0" applyProtection="0"/>
    <xf numFmtId="0" fontId="10" fillId="13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14" borderId="12" applyNumberFormat="0" applyAlignment="0" applyProtection="0"/>
    <xf numFmtId="0" fontId="16" fillId="0" borderId="0" applyNumberFormat="0" applyFill="0" applyBorder="0" applyAlignment="0" applyProtection="0"/>
    <xf numFmtId="0" fontId="17" fillId="15" borderId="0" applyNumberFormat="0" applyBorder="0" applyAlignment="0" applyProtection="0"/>
    <xf numFmtId="0" fontId="1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16" borderId="13" applyNumberFormat="0" applyFont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0" xfId="0" applyFill="1" applyBorder="1"/>
    <xf numFmtId="0" fontId="0" fillId="0" borderId="0" xfId="0" applyBorder="1"/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3" fillId="0" borderId="0" xfId="0" applyFont="1" applyFill="1"/>
    <xf numFmtId="0" fontId="2" fillId="0" borderId="0" xfId="0" applyFont="1" applyFill="1"/>
    <xf numFmtId="164" fontId="3" fillId="0" borderId="0" xfId="0" applyNumberFormat="1" applyFont="1" applyFill="1"/>
    <xf numFmtId="2" fontId="3" fillId="0" borderId="0" xfId="0" applyNumberFormat="1" applyFont="1" applyFill="1"/>
    <xf numFmtId="164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horizontal="center" vertical="top" wrapText="1"/>
    </xf>
    <xf numFmtId="2" fontId="3" fillId="3" borderId="4" xfId="0" applyNumberFormat="1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0" xfId="0" applyFont="1"/>
    <xf numFmtId="0" fontId="3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Border="1"/>
    <xf numFmtId="0" fontId="2" fillId="0" borderId="15" xfId="0" applyFont="1" applyBorder="1"/>
    <xf numFmtId="0" fontId="2" fillId="0" borderId="2" xfId="0" applyFont="1" applyFill="1" applyBorder="1"/>
    <xf numFmtId="2" fontId="2" fillId="0" borderId="2" xfId="0" applyNumberFormat="1" applyFont="1" applyFill="1" applyBorder="1"/>
    <xf numFmtId="164" fontId="0" fillId="0" borderId="0" xfId="0" applyNumberFormat="1" applyProtection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23" fillId="0" borderId="0" xfId="0" applyFont="1" applyFill="1"/>
    <xf numFmtId="0" fontId="24" fillId="0" borderId="0" xfId="0" applyFont="1" applyFill="1"/>
    <xf numFmtId="2" fontId="24" fillId="0" borderId="0" xfId="0" applyNumberFormat="1" applyFont="1" applyFill="1"/>
    <xf numFmtId="164" fontId="2" fillId="0" borderId="0" xfId="0" applyNumberFormat="1" applyFont="1"/>
    <xf numFmtId="2" fontId="2" fillId="0" borderId="0" xfId="0" applyNumberFormat="1" applyFont="1"/>
    <xf numFmtId="0" fontId="23" fillId="0" borderId="0" xfId="0" applyFont="1" applyFill="1" applyAlignment="1">
      <alignment vertical="top"/>
    </xf>
    <xf numFmtId="0" fontId="25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Alignment="1">
      <alignment vertical="top"/>
    </xf>
    <xf numFmtId="164" fontId="24" fillId="0" borderId="0" xfId="0" applyNumberFormat="1" applyFont="1" applyFill="1" applyBorder="1" applyAlignment="1">
      <alignment horizontal="center" vertical="top"/>
    </xf>
    <xf numFmtId="164" fontId="24" fillId="0" borderId="0" xfId="0" applyNumberFormat="1" applyFont="1" applyFill="1" applyAlignment="1">
      <alignment vertical="top"/>
    </xf>
    <xf numFmtId="0" fontId="24" fillId="0" borderId="0" xfId="0" applyFont="1" applyFill="1" applyAlignment="1">
      <alignment vertical="top" wrapText="1"/>
    </xf>
    <xf numFmtId="2" fontId="24" fillId="0" borderId="0" xfId="0" applyNumberFormat="1" applyFont="1" applyFill="1" applyAlignment="1">
      <alignment vertical="top" wrapText="1"/>
    </xf>
    <xf numFmtId="0" fontId="25" fillId="0" borderId="0" xfId="0" applyFont="1" applyFill="1" applyAlignment="1">
      <alignment vertical="top" wrapText="1"/>
    </xf>
    <xf numFmtId="164" fontId="26" fillId="0" borderId="0" xfId="0" applyNumberFormat="1" applyFont="1" applyFill="1" applyBorder="1"/>
    <xf numFmtId="2" fontId="26" fillId="0" borderId="0" xfId="0" applyNumberFormat="1" applyFont="1" applyFill="1" applyBorder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23" fillId="0" borderId="16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</cellXfs>
  <cellStyles count="2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Плохой 2" xfId="19"/>
    <cellStyle name="Пояснение 2" xfId="20"/>
    <cellStyle name="Примечание 2" xfId="21"/>
    <cellStyle name="Связанная ячейка 2" xfId="22"/>
    <cellStyle name="Текст предупреждения 2" xfId="23"/>
    <cellStyle name="Хороший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5"/>
  <sheetViews>
    <sheetView tabSelected="1" topLeftCell="A121" zoomScale="80" zoomScaleNormal="80" workbookViewId="0">
      <selection activeCell="J151" sqref="J151"/>
    </sheetView>
  </sheetViews>
  <sheetFormatPr defaultColWidth="9.140625" defaultRowHeight="15.75" x14ac:dyDescent="0.25"/>
  <cols>
    <col min="1" max="1" width="4" style="1" customWidth="1"/>
    <col min="2" max="2" width="23.8554687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5.140625" style="2" customWidth="1"/>
    <col min="8" max="8" width="14.85546875" style="2" customWidth="1"/>
    <col min="9" max="9" width="6" style="60" customWidth="1"/>
    <col min="10" max="10" width="9.5703125" style="60" customWidth="1"/>
    <col min="11" max="11" width="9.28515625" style="60" customWidth="1"/>
    <col min="12" max="12" width="7.140625" style="1" customWidth="1"/>
    <col min="13" max="13" width="14.140625" style="4" customWidth="1"/>
    <col min="14" max="14" width="7.7109375" style="4" customWidth="1"/>
    <col min="15" max="15" width="12" style="4" customWidth="1"/>
    <col min="16" max="16" width="6.85546875" style="4" customWidth="1"/>
    <col min="17" max="17" width="12.5703125" style="4" customWidth="1"/>
    <col min="18" max="18" width="8.42578125" style="4" customWidth="1"/>
    <col min="19" max="19" width="11.140625" style="4" customWidth="1"/>
    <col min="20" max="20" width="12.85546875" style="4" customWidth="1"/>
    <col min="21" max="21" width="12.5703125" style="4" customWidth="1"/>
    <col min="22" max="22" width="13" style="4" customWidth="1"/>
    <col min="23" max="16384" width="9.140625" style="4"/>
  </cols>
  <sheetData>
    <row r="1" spans="1:12" x14ac:dyDescent="0.25">
      <c r="H1" s="3" t="s">
        <v>19</v>
      </c>
      <c r="I1" s="57"/>
      <c r="J1" s="57"/>
      <c r="K1" s="57"/>
    </row>
    <row r="2" spans="1:12" x14ac:dyDescent="0.25">
      <c r="A2" s="82" t="s">
        <v>14</v>
      </c>
      <c r="B2" s="82"/>
      <c r="C2" s="82"/>
      <c r="D2" s="82"/>
      <c r="E2" s="82"/>
      <c r="F2" s="82"/>
      <c r="G2" s="82"/>
      <c r="H2" s="82"/>
      <c r="I2" s="58"/>
      <c r="J2" s="58"/>
      <c r="K2" s="58"/>
    </row>
    <row r="3" spans="1:12" x14ac:dyDescent="0.25">
      <c r="B3" s="84" t="s">
        <v>48</v>
      </c>
      <c r="C3" s="84"/>
      <c r="D3" s="84"/>
      <c r="E3" s="84"/>
      <c r="F3" s="84"/>
      <c r="G3" s="84"/>
      <c r="H3" s="84"/>
      <c r="I3" s="59"/>
      <c r="J3" s="59"/>
      <c r="K3" s="59"/>
    </row>
    <row r="4" spans="1:12" x14ac:dyDescent="0.25">
      <c r="C4" s="17" t="s">
        <v>10</v>
      </c>
      <c r="D4" s="83" t="s">
        <v>40</v>
      </c>
      <c r="E4" s="83"/>
      <c r="F4" s="83"/>
      <c r="G4" s="83"/>
    </row>
    <row r="5" spans="1:12" x14ac:dyDescent="0.25">
      <c r="E5" s="5"/>
      <c r="F5" s="5"/>
      <c r="G5" s="5"/>
    </row>
    <row r="6" spans="1:12" s="8" customFormat="1" ht="31.5" x14ac:dyDescent="0.2">
      <c r="A6" s="6"/>
      <c r="B6" s="6" t="s">
        <v>11</v>
      </c>
      <c r="C6" s="7" t="s">
        <v>26</v>
      </c>
      <c r="D6" s="7" t="s">
        <v>45</v>
      </c>
      <c r="E6" s="7" t="s">
        <v>46</v>
      </c>
      <c r="F6" s="7" t="s">
        <v>43</v>
      </c>
      <c r="G6" s="7" t="s">
        <v>44</v>
      </c>
      <c r="H6" s="7" t="s">
        <v>47</v>
      </c>
      <c r="I6" s="61"/>
      <c r="J6" s="61"/>
      <c r="K6" s="61"/>
      <c r="L6" s="2"/>
    </row>
    <row r="7" spans="1:12" s="9" customFormat="1" ht="78.75" x14ac:dyDescent="0.25">
      <c r="A7" s="31" t="s">
        <v>3</v>
      </c>
      <c r="B7" s="32" t="s">
        <v>20</v>
      </c>
      <c r="C7" s="31"/>
      <c r="D7" s="31">
        <f>D8</f>
        <v>32017</v>
      </c>
      <c r="E7" s="31">
        <f>E8</f>
        <v>32072</v>
      </c>
      <c r="F7" s="31">
        <f>F8</f>
        <v>32115</v>
      </c>
      <c r="G7" s="31">
        <f>G8</f>
        <v>32176</v>
      </c>
      <c r="H7" s="31">
        <f>H8</f>
        <v>32251</v>
      </c>
      <c r="I7" s="54"/>
      <c r="J7" s="54"/>
      <c r="K7" s="54"/>
      <c r="L7" s="50"/>
    </row>
    <row r="8" spans="1:12" x14ac:dyDescent="0.25">
      <c r="A8" s="10"/>
      <c r="B8" s="11" t="s">
        <v>2</v>
      </c>
      <c r="C8" s="10" t="s">
        <v>1</v>
      </c>
      <c r="D8" s="6">
        <f t="shared" ref="D8:H8" si="0">D10+D11+D12+D13+D14+D15+D16+D17+D18+D19+D20+D21+D22</f>
        <v>32017</v>
      </c>
      <c r="E8" s="42">
        <f t="shared" si="0"/>
        <v>32072</v>
      </c>
      <c r="F8" s="42">
        <f t="shared" si="0"/>
        <v>32115</v>
      </c>
      <c r="G8" s="42">
        <f t="shared" si="0"/>
        <v>32176</v>
      </c>
      <c r="H8" s="42">
        <f t="shared" si="0"/>
        <v>32251</v>
      </c>
      <c r="I8" s="54"/>
      <c r="J8" s="54"/>
      <c r="K8" s="54"/>
    </row>
    <row r="9" spans="1:12" ht="31.5" x14ac:dyDescent="0.25">
      <c r="A9" s="10"/>
      <c r="B9" s="12" t="s">
        <v>0</v>
      </c>
      <c r="C9" s="10"/>
      <c r="D9" s="40"/>
      <c r="E9" s="40"/>
      <c r="F9" s="40"/>
      <c r="G9" s="40"/>
      <c r="H9" s="40"/>
      <c r="I9" s="62"/>
      <c r="J9" s="62"/>
      <c r="K9" s="62"/>
      <c r="L9" s="49"/>
    </row>
    <row r="10" spans="1:12" x14ac:dyDescent="0.25">
      <c r="A10" s="10"/>
      <c r="B10" s="11" t="s">
        <v>27</v>
      </c>
      <c r="C10" s="10" t="s">
        <v>1</v>
      </c>
      <c r="D10" s="10">
        <v>2529</v>
      </c>
      <c r="E10" s="10">
        <v>2557</v>
      </c>
      <c r="F10" s="10">
        <v>2587</v>
      </c>
      <c r="G10" s="10">
        <v>2619</v>
      </c>
      <c r="H10" s="10">
        <v>2652</v>
      </c>
      <c r="I10" s="55"/>
      <c r="J10" s="55"/>
      <c r="K10" s="55"/>
    </row>
    <row r="11" spans="1:12" x14ac:dyDescent="0.25">
      <c r="A11" s="10"/>
      <c r="B11" s="11" t="s">
        <v>28</v>
      </c>
      <c r="C11" s="10" t="s">
        <v>1</v>
      </c>
      <c r="D11" s="10">
        <v>1685</v>
      </c>
      <c r="E11" s="10">
        <v>1701</v>
      </c>
      <c r="F11" s="10">
        <v>1719</v>
      </c>
      <c r="G11" s="10">
        <v>1739</v>
      </c>
      <c r="H11" s="10">
        <v>1760</v>
      </c>
      <c r="I11" s="55"/>
      <c r="J11" s="55"/>
      <c r="K11" s="55"/>
    </row>
    <row r="12" spans="1:12" x14ac:dyDescent="0.25">
      <c r="A12" s="10"/>
      <c r="B12" s="11" t="s">
        <v>29</v>
      </c>
      <c r="C12" s="10" t="s">
        <v>1</v>
      </c>
      <c r="D12" s="10">
        <v>470</v>
      </c>
      <c r="E12" s="10">
        <v>465</v>
      </c>
      <c r="F12" s="10">
        <v>461</v>
      </c>
      <c r="G12" s="10">
        <v>458</v>
      </c>
      <c r="H12" s="10">
        <v>456</v>
      </c>
      <c r="I12" s="55"/>
      <c r="J12" s="55"/>
      <c r="K12" s="55"/>
    </row>
    <row r="13" spans="1:12" x14ac:dyDescent="0.25">
      <c r="A13" s="10"/>
      <c r="B13" s="11" t="s">
        <v>30</v>
      </c>
      <c r="C13" s="10" t="s">
        <v>1</v>
      </c>
      <c r="D13" s="10">
        <v>1948</v>
      </c>
      <c r="E13" s="10">
        <v>1933</v>
      </c>
      <c r="F13" s="10">
        <v>1921</v>
      </c>
      <c r="G13" s="10">
        <v>1912</v>
      </c>
      <c r="H13" s="10">
        <v>1905</v>
      </c>
      <c r="I13" s="55"/>
      <c r="J13" s="55"/>
      <c r="K13" s="55"/>
    </row>
    <row r="14" spans="1:12" x14ac:dyDescent="0.25">
      <c r="A14" s="10"/>
      <c r="B14" s="11" t="s">
        <v>31</v>
      </c>
      <c r="C14" s="10" t="s">
        <v>1</v>
      </c>
      <c r="D14" s="10">
        <v>505</v>
      </c>
      <c r="E14" s="10">
        <v>501</v>
      </c>
      <c r="F14" s="10">
        <v>498</v>
      </c>
      <c r="G14" s="10">
        <v>496</v>
      </c>
      <c r="H14" s="10">
        <v>495</v>
      </c>
      <c r="I14" s="55"/>
      <c r="J14" s="55"/>
      <c r="K14" s="55"/>
    </row>
    <row r="15" spans="1:12" x14ac:dyDescent="0.25">
      <c r="A15" s="10"/>
      <c r="B15" s="11" t="s">
        <v>32</v>
      </c>
      <c r="C15" s="10" t="s">
        <v>1</v>
      </c>
      <c r="D15" s="10">
        <v>1073</v>
      </c>
      <c r="E15" s="10">
        <v>1079</v>
      </c>
      <c r="F15" s="10">
        <v>1086</v>
      </c>
      <c r="G15" s="10">
        <v>1094</v>
      </c>
      <c r="H15" s="10">
        <v>1102</v>
      </c>
      <c r="I15" s="55"/>
      <c r="J15" s="55"/>
      <c r="K15" s="55"/>
    </row>
    <row r="16" spans="1:12" x14ac:dyDescent="0.25">
      <c r="A16" s="10"/>
      <c r="B16" s="11" t="s">
        <v>33</v>
      </c>
      <c r="C16" s="10" t="s">
        <v>1</v>
      </c>
      <c r="D16" s="10">
        <v>830</v>
      </c>
      <c r="E16" s="10">
        <v>815</v>
      </c>
      <c r="F16" s="10">
        <v>802</v>
      </c>
      <c r="G16" s="10">
        <v>791</v>
      </c>
      <c r="H16" s="10">
        <v>781</v>
      </c>
      <c r="I16" s="55"/>
      <c r="J16" s="55"/>
      <c r="K16" s="55"/>
    </row>
    <row r="17" spans="1:12" x14ac:dyDescent="0.25">
      <c r="A17" s="10"/>
      <c r="B17" s="11" t="s">
        <v>34</v>
      </c>
      <c r="C17" s="10" t="s">
        <v>1</v>
      </c>
      <c r="D17" s="10">
        <v>986</v>
      </c>
      <c r="E17" s="10">
        <v>961</v>
      </c>
      <c r="F17" s="10">
        <v>941</v>
      </c>
      <c r="G17" s="10">
        <v>926</v>
      </c>
      <c r="H17" s="10">
        <v>916</v>
      </c>
      <c r="I17" s="55"/>
      <c r="J17" s="55"/>
      <c r="K17" s="55"/>
    </row>
    <row r="18" spans="1:12" x14ac:dyDescent="0.25">
      <c r="A18" s="10"/>
      <c r="B18" s="11" t="s">
        <v>35</v>
      </c>
      <c r="C18" s="10" t="s">
        <v>1</v>
      </c>
      <c r="D18" s="10">
        <v>381</v>
      </c>
      <c r="E18" s="10">
        <v>371</v>
      </c>
      <c r="F18" s="10">
        <v>363</v>
      </c>
      <c r="G18" s="10">
        <v>357</v>
      </c>
      <c r="H18" s="10">
        <v>353</v>
      </c>
      <c r="I18" s="55"/>
      <c r="J18" s="55"/>
      <c r="K18" s="55"/>
    </row>
    <row r="19" spans="1:12" x14ac:dyDescent="0.25">
      <c r="A19" s="10"/>
      <c r="B19" s="11" t="s">
        <v>36</v>
      </c>
      <c r="C19" s="10" t="s">
        <v>1</v>
      </c>
      <c r="D19" s="10">
        <v>6414</v>
      </c>
      <c r="E19" s="10">
        <v>6688</v>
      </c>
      <c r="F19" s="10">
        <v>6911</v>
      </c>
      <c r="G19" s="10">
        <v>7118</v>
      </c>
      <c r="H19" s="10">
        <v>7310</v>
      </c>
      <c r="I19" s="55"/>
      <c r="J19" s="55"/>
      <c r="K19" s="55"/>
    </row>
    <row r="20" spans="1:12" x14ac:dyDescent="0.25">
      <c r="A20" s="10"/>
      <c r="B20" s="11" t="s">
        <v>37</v>
      </c>
      <c r="C20" s="10" t="s">
        <v>1</v>
      </c>
      <c r="D20" s="10">
        <v>4849</v>
      </c>
      <c r="E20" s="10">
        <v>4804</v>
      </c>
      <c r="F20" s="10">
        <v>4764</v>
      </c>
      <c r="G20" s="10">
        <v>4729</v>
      </c>
      <c r="H20" s="10">
        <v>4699</v>
      </c>
      <c r="I20" s="55"/>
      <c r="J20" s="55"/>
      <c r="K20" s="55"/>
    </row>
    <row r="21" spans="1:12" x14ac:dyDescent="0.25">
      <c r="A21" s="10"/>
      <c r="B21" s="11" t="s">
        <v>38</v>
      </c>
      <c r="C21" s="10" t="s">
        <v>1</v>
      </c>
      <c r="D21" s="10">
        <v>1492</v>
      </c>
      <c r="E21" s="10">
        <v>1442</v>
      </c>
      <c r="F21" s="10">
        <v>1397</v>
      </c>
      <c r="G21" s="10">
        <v>1357</v>
      </c>
      <c r="H21" s="10">
        <v>1322</v>
      </c>
      <c r="I21" s="55"/>
      <c r="J21" s="55"/>
      <c r="K21" s="55"/>
    </row>
    <row r="22" spans="1:12" x14ac:dyDescent="0.25">
      <c r="A22" s="10"/>
      <c r="B22" s="11" t="s">
        <v>39</v>
      </c>
      <c r="C22" s="10" t="s">
        <v>1</v>
      </c>
      <c r="D22" s="10">
        <v>8855</v>
      </c>
      <c r="E22" s="22">
        <v>8755</v>
      </c>
      <c r="F22" s="22">
        <v>8665</v>
      </c>
      <c r="G22" s="22">
        <v>8580</v>
      </c>
      <c r="H22" s="22">
        <v>8500</v>
      </c>
      <c r="I22" s="55"/>
      <c r="J22" s="55"/>
      <c r="K22" s="55"/>
    </row>
    <row r="23" spans="1:12" ht="110.25" x14ac:dyDescent="0.25">
      <c r="A23" s="31" t="s">
        <v>4</v>
      </c>
      <c r="B23" s="32" t="s">
        <v>16</v>
      </c>
      <c r="C23" s="33"/>
      <c r="D23" s="31">
        <f>D24</f>
        <v>16709</v>
      </c>
      <c r="E23" s="31">
        <f t="shared" ref="E23:H23" si="1">E24</f>
        <v>16585</v>
      </c>
      <c r="F23" s="31">
        <f t="shared" si="1"/>
        <v>16437</v>
      </c>
      <c r="G23" s="31">
        <f t="shared" si="1"/>
        <v>16313</v>
      </c>
      <c r="H23" s="31">
        <f t="shared" si="1"/>
        <v>16209</v>
      </c>
      <c r="I23" s="54"/>
      <c r="J23" s="54"/>
      <c r="K23" s="54"/>
    </row>
    <row r="24" spans="1:12" x14ac:dyDescent="0.25">
      <c r="A24" s="10"/>
      <c r="B24" s="11" t="s">
        <v>2</v>
      </c>
      <c r="C24" s="10" t="s">
        <v>1</v>
      </c>
      <c r="D24" s="6">
        <f>D26+D27+D28+D29+D30+D31+D32+D33+D34+D35+D36+D37+D38</f>
        <v>16709</v>
      </c>
      <c r="E24" s="6">
        <f>E26+E27+E28+E29+E30+E31+E32+E33+E34+E35+E36+E37+E38</f>
        <v>16585</v>
      </c>
      <c r="F24" s="6">
        <f>F26+F27+F28+F29+F30+F31+F32+F33+F34+F35+F36+F37+F38</f>
        <v>16437</v>
      </c>
      <c r="G24" s="6">
        <f>G26+G27+G28+G29+G30+G32+G31+G33+G35+G34+G36+G37+G38</f>
        <v>16313</v>
      </c>
      <c r="H24" s="6">
        <f>H26+H27+H28+H29+H30+H31+H32+H33+H34+H35+H36+H37+H38</f>
        <v>16209</v>
      </c>
      <c r="I24" s="54"/>
      <c r="J24" s="54"/>
      <c r="K24" s="54"/>
    </row>
    <row r="25" spans="1:12" ht="31.5" x14ac:dyDescent="0.25">
      <c r="A25" s="10"/>
      <c r="B25" s="12" t="s">
        <v>0</v>
      </c>
      <c r="C25" s="10" t="s">
        <v>1</v>
      </c>
      <c r="D25" s="40"/>
      <c r="E25" s="40"/>
      <c r="F25" s="40"/>
      <c r="G25" s="40"/>
      <c r="H25" s="40"/>
      <c r="I25" s="62"/>
      <c r="J25" s="62"/>
      <c r="K25" s="62"/>
      <c r="L25" s="49"/>
    </row>
    <row r="26" spans="1:12" x14ac:dyDescent="0.25">
      <c r="A26" s="10"/>
      <c r="B26" s="11" t="s">
        <v>27</v>
      </c>
      <c r="C26" s="10" t="s">
        <v>1</v>
      </c>
      <c r="D26" s="10">
        <v>1129</v>
      </c>
      <c r="E26" s="10">
        <v>1100</v>
      </c>
      <c r="F26" s="10">
        <v>1075</v>
      </c>
      <c r="G26" s="10">
        <v>1067</v>
      </c>
      <c r="H26" s="10">
        <v>1050</v>
      </c>
      <c r="I26" s="55"/>
      <c r="J26" s="55"/>
      <c r="K26" s="55"/>
    </row>
    <row r="27" spans="1:12" x14ac:dyDescent="0.25">
      <c r="A27" s="10"/>
      <c r="B27" s="11" t="s">
        <v>28</v>
      </c>
      <c r="C27" s="10" t="s">
        <v>1</v>
      </c>
      <c r="D27" s="10">
        <v>789</v>
      </c>
      <c r="E27" s="10">
        <v>780</v>
      </c>
      <c r="F27" s="10">
        <v>770</v>
      </c>
      <c r="G27" s="10">
        <v>766</v>
      </c>
      <c r="H27" s="10">
        <v>763</v>
      </c>
      <c r="I27" s="55"/>
      <c r="J27" s="55"/>
      <c r="K27" s="55"/>
    </row>
    <row r="28" spans="1:12" x14ac:dyDescent="0.25">
      <c r="A28" s="10"/>
      <c r="B28" s="11" t="s">
        <v>29</v>
      </c>
      <c r="C28" s="10" t="s">
        <v>1</v>
      </c>
      <c r="D28" s="10">
        <v>356</v>
      </c>
      <c r="E28" s="10">
        <v>354</v>
      </c>
      <c r="F28" s="10">
        <v>352</v>
      </c>
      <c r="G28" s="10">
        <v>349</v>
      </c>
      <c r="H28" s="10">
        <v>346</v>
      </c>
      <c r="I28" s="55"/>
      <c r="J28" s="55"/>
      <c r="K28" s="55"/>
    </row>
    <row r="29" spans="1:12" x14ac:dyDescent="0.25">
      <c r="A29" s="10"/>
      <c r="B29" s="11" t="s">
        <v>30</v>
      </c>
      <c r="C29" s="10" t="s">
        <v>1</v>
      </c>
      <c r="D29" s="10">
        <v>919</v>
      </c>
      <c r="E29" s="10">
        <v>909</v>
      </c>
      <c r="F29" s="10">
        <v>898</v>
      </c>
      <c r="G29" s="10">
        <v>890</v>
      </c>
      <c r="H29" s="10">
        <v>880</v>
      </c>
      <c r="I29" s="55"/>
      <c r="J29" s="55"/>
      <c r="K29" s="55"/>
    </row>
    <row r="30" spans="1:12" x14ac:dyDescent="0.25">
      <c r="A30" s="10"/>
      <c r="B30" s="11" t="s">
        <v>31</v>
      </c>
      <c r="C30" s="10" t="s">
        <v>1</v>
      </c>
      <c r="D30" s="10">
        <v>270</v>
      </c>
      <c r="E30" s="10">
        <v>265</v>
      </c>
      <c r="F30" s="10">
        <v>263</v>
      </c>
      <c r="G30" s="10">
        <v>262</v>
      </c>
      <c r="H30" s="10">
        <v>260</v>
      </c>
      <c r="I30" s="55"/>
      <c r="J30" s="55"/>
      <c r="K30" s="55"/>
    </row>
    <row r="31" spans="1:12" x14ac:dyDescent="0.25">
      <c r="A31" s="10"/>
      <c r="B31" s="11" t="s">
        <v>32</v>
      </c>
      <c r="C31" s="10" t="s">
        <v>1</v>
      </c>
      <c r="D31" s="10">
        <v>710</v>
      </c>
      <c r="E31" s="10">
        <v>700</v>
      </c>
      <c r="F31" s="10">
        <v>695</v>
      </c>
      <c r="G31" s="10">
        <v>690</v>
      </c>
      <c r="H31" s="10">
        <v>684</v>
      </c>
      <c r="I31" s="55"/>
      <c r="J31" s="55"/>
      <c r="K31" s="55"/>
    </row>
    <row r="32" spans="1:12" x14ac:dyDescent="0.25">
      <c r="A32" s="10"/>
      <c r="B32" s="11" t="s">
        <v>33</v>
      </c>
      <c r="C32" s="10" t="s">
        <v>1</v>
      </c>
      <c r="D32" s="10">
        <v>597</v>
      </c>
      <c r="E32" s="10">
        <v>594</v>
      </c>
      <c r="F32" s="10">
        <v>592</v>
      </c>
      <c r="G32" s="10">
        <v>589</v>
      </c>
      <c r="H32" s="10">
        <v>586</v>
      </c>
      <c r="I32" s="55"/>
      <c r="J32" s="55"/>
      <c r="K32" s="55"/>
    </row>
    <row r="33" spans="1:15" x14ac:dyDescent="0.25">
      <c r="A33" s="10"/>
      <c r="B33" s="11" t="s">
        <v>34</v>
      </c>
      <c r="C33" s="10" t="s">
        <v>1</v>
      </c>
      <c r="D33" s="10">
        <v>475</v>
      </c>
      <c r="E33" s="10">
        <v>470</v>
      </c>
      <c r="F33" s="10">
        <v>468</v>
      </c>
      <c r="G33" s="10">
        <v>461</v>
      </c>
      <c r="H33" s="10">
        <v>458</v>
      </c>
      <c r="I33" s="55"/>
      <c r="J33" s="55"/>
      <c r="K33" s="55"/>
    </row>
    <row r="34" spans="1:15" x14ac:dyDescent="0.25">
      <c r="A34" s="10"/>
      <c r="B34" s="11" t="s">
        <v>35</v>
      </c>
      <c r="C34" s="10" t="s">
        <v>1</v>
      </c>
      <c r="D34" s="10">
        <v>230</v>
      </c>
      <c r="E34" s="10">
        <v>228</v>
      </c>
      <c r="F34" s="10">
        <v>226</v>
      </c>
      <c r="G34" s="10">
        <v>224</v>
      </c>
      <c r="H34" s="10">
        <v>223</v>
      </c>
      <c r="I34" s="55"/>
      <c r="J34" s="55"/>
      <c r="K34" s="55"/>
    </row>
    <row r="35" spans="1:15" x14ac:dyDescent="0.25">
      <c r="A35" s="10"/>
      <c r="B35" s="11" t="s">
        <v>36</v>
      </c>
      <c r="C35" s="10" t="s">
        <v>1</v>
      </c>
      <c r="D35" s="10">
        <v>3342</v>
      </c>
      <c r="E35" s="10">
        <v>3327</v>
      </c>
      <c r="F35" s="10">
        <v>3282</v>
      </c>
      <c r="G35" s="10">
        <v>3259</v>
      </c>
      <c r="H35" s="10">
        <v>3222</v>
      </c>
      <c r="I35" s="55"/>
      <c r="J35" s="55"/>
      <c r="K35" s="55"/>
    </row>
    <row r="36" spans="1:15" x14ac:dyDescent="0.25">
      <c r="A36" s="10"/>
      <c r="B36" s="11" t="s">
        <v>37</v>
      </c>
      <c r="C36" s="10" t="s">
        <v>1</v>
      </c>
      <c r="D36" s="10">
        <v>2400</v>
      </c>
      <c r="E36" s="10">
        <v>2387</v>
      </c>
      <c r="F36" s="10">
        <v>2355</v>
      </c>
      <c r="G36" s="10">
        <v>2329</v>
      </c>
      <c r="H36" s="10">
        <v>2300</v>
      </c>
      <c r="I36" s="55"/>
      <c r="J36" s="55"/>
      <c r="K36" s="55"/>
    </row>
    <row r="37" spans="1:15" x14ac:dyDescent="0.25">
      <c r="A37" s="10"/>
      <c r="B37" s="11" t="s">
        <v>38</v>
      </c>
      <c r="C37" s="10" t="s">
        <v>1</v>
      </c>
      <c r="D37" s="10">
        <v>900</v>
      </c>
      <c r="E37" s="10">
        <v>887</v>
      </c>
      <c r="F37" s="10">
        <v>878</v>
      </c>
      <c r="G37" s="10">
        <v>870</v>
      </c>
      <c r="H37" s="10">
        <v>865</v>
      </c>
      <c r="I37" s="55"/>
      <c r="J37" s="55"/>
      <c r="K37" s="55"/>
    </row>
    <row r="38" spans="1:15" x14ac:dyDescent="0.25">
      <c r="A38" s="10"/>
      <c r="B38" s="11" t="s">
        <v>39</v>
      </c>
      <c r="C38" s="10" t="s">
        <v>1</v>
      </c>
      <c r="D38" s="10">
        <v>4592</v>
      </c>
      <c r="E38" s="10">
        <v>4584</v>
      </c>
      <c r="F38" s="10">
        <v>4583</v>
      </c>
      <c r="G38" s="10">
        <v>4557</v>
      </c>
      <c r="H38" s="10">
        <v>4572</v>
      </c>
      <c r="I38" s="55"/>
      <c r="J38" s="55"/>
      <c r="K38" s="55"/>
    </row>
    <row r="39" spans="1:15" s="9" customFormat="1" ht="31.5" x14ac:dyDescent="0.25">
      <c r="A39" s="31" t="s">
        <v>5</v>
      </c>
      <c r="B39" s="32" t="s">
        <v>12</v>
      </c>
      <c r="C39" s="31"/>
      <c r="D39" s="31">
        <f>D40</f>
        <v>8956</v>
      </c>
      <c r="E39" s="31">
        <f>E40</f>
        <v>8949</v>
      </c>
      <c r="F39" s="31">
        <f>F40</f>
        <v>8426</v>
      </c>
      <c r="G39" s="31">
        <f>G40</f>
        <v>8223</v>
      </c>
      <c r="H39" s="31">
        <f>H40</f>
        <v>8021</v>
      </c>
      <c r="I39" s="54"/>
      <c r="J39" s="54"/>
      <c r="K39" s="54"/>
      <c r="L39" s="50"/>
    </row>
    <row r="40" spans="1:15" x14ac:dyDescent="0.25">
      <c r="A40" s="10"/>
      <c r="B40" s="11" t="s">
        <v>2</v>
      </c>
      <c r="C40" s="10" t="s">
        <v>1</v>
      </c>
      <c r="D40" s="6">
        <f>D42+D43+D44+D45+D46+D47+D48+D49+D50+D51+D52+D53+D54</f>
        <v>8956</v>
      </c>
      <c r="E40" s="6">
        <f>E42+E43+E44+E45+E46+E47+E48+E49+E50+E51+E52+E53+E54</f>
        <v>8949</v>
      </c>
      <c r="F40" s="6">
        <f>F42+F43+F44+F45+F46+F47+F48+F49+F50+F51+F52+F53+F54</f>
        <v>8426</v>
      </c>
      <c r="G40" s="6">
        <f>G42+G43+G44+G45+G46+G47+G48+G49+G50+G51+G52+G53+G54</f>
        <v>8223</v>
      </c>
      <c r="H40" s="6">
        <f>H42+H43+H44+H45+H46+H47+H48+H49+H50+H51+H52+H53+H54</f>
        <v>8021</v>
      </c>
      <c r="I40" s="54"/>
      <c r="J40" s="54"/>
      <c r="K40" s="54"/>
    </row>
    <row r="41" spans="1:15" ht="31.5" x14ac:dyDescent="0.25">
      <c r="A41" s="10"/>
      <c r="B41" s="12" t="s">
        <v>0</v>
      </c>
      <c r="C41" s="10" t="s">
        <v>1</v>
      </c>
      <c r="D41" s="40"/>
      <c r="E41" s="40"/>
      <c r="F41" s="40"/>
      <c r="G41" s="40"/>
      <c r="H41" s="40"/>
      <c r="I41" s="62"/>
      <c r="J41" s="62"/>
      <c r="K41" s="62"/>
      <c r="L41" s="49"/>
    </row>
    <row r="42" spans="1:15" x14ac:dyDescent="0.25">
      <c r="A42" s="10"/>
      <c r="B42" s="11" t="s">
        <v>27</v>
      </c>
      <c r="C42" s="10" t="s">
        <v>1</v>
      </c>
      <c r="D42" s="22">
        <v>958</v>
      </c>
      <c r="E42" s="10">
        <v>970</v>
      </c>
      <c r="F42" s="10">
        <v>945</v>
      </c>
      <c r="G42" s="10">
        <v>940</v>
      </c>
      <c r="H42" s="18">
        <v>920</v>
      </c>
      <c r="I42" s="55"/>
      <c r="J42" s="55"/>
      <c r="K42" s="55"/>
      <c r="L42" s="51"/>
      <c r="M42" s="48"/>
      <c r="N42" s="48"/>
      <c r="O42" s="20"/>
    </row>
    <row r="43" spans="1:15" x14ac:dyDescent="0.25">
      <c r="A43" s="10"/>
      <c r="B43" s="11" t="s">
        <v>28</v>
      </c>
      <c r="C43" s="10" t="s">
        <v>1</v>
      </c>
      <c r="D43" s="22">
        <v>488</v>
      </c>
      <c r="E43" s="10">
        <v>490</v>
      </c>
      <c r="F43" s="10">
        <v>478</v>
      </c>
      <c r="G43" s="10">
        <v>475</v>
      </c>
      <c r="H43" s="18">
        <v>466</v>
      </c>
      <c r="I43" s="55"/>
      <c r="J43" s="55"/>
      <c r="K43" s="55"/>
      <c r="L43" s="51"/>
      <c r="M43" s="48"/>
      <c r="N43" s="48"/>
      <c r="O43" s="20"/>
    </row>
    <row r="44" spans="1:15" x14ac:dyDescent="0.25">
      <c r="A44" s="10"/>
      <c r="B44" s="11" t="s">
        <v>29</v>
      </c>
      <c r="C44" s="10" t="s">
        <v>1</v>
      </c>
      <c r="D44" s="22">
        <v>81</v>
      </c>
      <c r="E44" s="10">
        <v>80</v>
      </c>
      <c r="F44" s="10">
        <v>78</v>
      </c>
      <c r="G44" s="10">
        <v>76</v>
      </c>
      <c r="H44" s="18">
        <v>74</v>
      </c>
      <c r="I44" s="55"/>
      <c r="J44" s="55"/>
      <c r="K44" s="55"/>
      <c r="L44" s="51"/>
      <c r="M44" s="48"/>
      <c r="N44" s="48"/>
      <c r="O44" s="20"/>
    </row>
    <row r="45" spans="1:15" x14ac:dyDescent="0.25">
      <c r="A45" s="10"/>
      <c r="B45" s="11" t="s">
        <v>30</v>
      </c>
      <c r="C45" s="10" t="s">
        <v>1</v>
      </c>
      <c r="D45" s="22">
        <v>525</v>
      </c>
      <c r="E45" s="10">
        <v>524</v>
      </c>
      <c r="F45" s="10">
        <v>511</v>
      </c>
      <c r="G45" s="10">
        <v>505</v>
      </c>
      <c r="H45" s="18">
        <v>500</v>
      </c>
      <c r="I45" s="55"/>
      <c r="J45" s="55"/>
      <c r="K45" s="55"/>
      <c r="L45" s="51"/>
      <c r="M45" s="48"/>
      <c r="N45" s="48"/>
      <c r="O45" s="20"/>
    </row>
    <row r="46" spans="1:15" x14ac:dyDescent="0.25">
      <c r="A46" s="10"/>
      <c r="B46" s="11" t="s">
        <v>31</v>
      </c>
      <c r="C46" s="10" t="s">
        <v>1</v>
      </c>
      <c r="D46" s="22">
        <v>70</v>
      </c>
      <c r="E46" s="10">
        <v>69</v>
      </c>
      <c r="F46" s="10">
        <v>67</v>
      </c>
      <c r="G46" s="10">
        <v>65</v>
      </c>
      <c r="H46" s="18">
        <v>63</v>
      </c>
      <c r="I46" s="55"/>
      <c r="J46" s="55"/>
      <c r="K46" s="55"/>
      <c r="L46" s="51"/>
      <c r="M46" s="48"/>
      <c r="N46" s="48"/>
      <c r="O46" s="20"/>
    </row>
    <row r="47" spans="1:15" x14ac:dyDescent="0.25">
      <c r="A47" s="10"/>
      <c r="B47" s="11" t="s">
        <v>32</v>
      </c>
      <c r="C47" s="10" t="s">
        <v>1</v>
      </c>
      <c r="D47" s="22">
        <v>256</v>
      </c>
      <c r="E47" s="10">
        <v>257</v>
      </c>
      <c r="F47" s="10">
        <v>245</v>
      </c>
      <c r="G47" s="10">
        <v>243</v>
      </c>
      <c r="H47" s="18">
        <v>240</v>
      </c>
      <c r="I47" s="55"/>
      <c r="J47" s="55"/>
      <c r="K47" s="55"/>
      <c r="L47" s="51"/>
      <c r="M47" s="48"/>
      <c r="N47" s="48"/>
      <c r="O47" s="20"/>
    </row>
    <row r="48" spans="1:15" x14ac:dyDescent="0.25">
      <c r="A48" s="10"/>
      <c r="B48" s="11" t="s">
        <v>33</v>
      </c>
      <c r="C48" s="10" t="s">
        <v>1</v>
      </c>
      <c r="D48" s="22">
        <v>160</v>
      </c>
      <c r="E48" s="10">
        <v>159</v>
      </c>
      <c r="F48" s="10">
        <v>152</v>
      </c>
      <c r="G48" s="10">
        <v>150</v>
      </c>
      <c r="H48" s="18">
        <v>148</v>
      </c>
      <c r="I48" s="55"/>
      <c r="J48" s="55"/>
      <c r="K48" s="55"/>
      <c r="L48" s="51"/>
      <c r="M48" s="20"/>
      <c r="N48" s="20"/>
      <c r="O48" s="20"/>
    </row>
    <row r="49" spans="1:15" x14ac:dyDescent="0.25">
      <c r="A49" s="10"/>
      <c r="B49" s="11" t="s">
        <v>34</v>
      </c>
      <c r="C49" s="10" t="s">
        <v>1</v>
      </c>
      <c r="D49" s="22">
        <v>302</v>
      </c>
      <c r="E49" s="10">
        <v>300</v>
      </c>
      <c r="F49" s="10">
        <v>285</v>
      </c>
      <c r="G49" s="10">
        <v>280</v>
      </c>
      <c r="H49" s="18">
        <v>278</v>
      </c>
      <c r="I49" s="55"/>
      <c r="J49" s="55"/>
      <c r="K49" s="55"/>
      <c r="L49" s="51"/>
      <c r="M49" s="20"/>
      <c r="N49" s="20"/>
      <c r="O49" s="20"/>
    </row>
    <row r="50" spans="1:15" x14ac:dyDescent="0.25">
      <c r="A50" s="10"/>
      <c r="B50" s="11" t="s">
        <v>35</v>
      </c>
      <c r="C50" s="10" t="s">
        <v>1</v>
      </c>
      <c r="D50" s="22">
        <v>67</v>
      </c>
      <c r="E50" s="10">
        <v>66</v>
      </c>
      <c r="F50" s="10">
        <v>64</v>
      </c>
      <c r="G50" s="10">
        <v>62</v>
      </c>
      <c r="H50" s="18">
        <v>60</v>
      </c>
      <c r="I50" s="55"/>
      <c r="J50" s="55"/>
      <c r="K50" s="55"/>
      <c r="L50" s="51"/>
      <c r="M50" s="20"/>
      <c r="N50" s="20"/>
      <c r="O50" s="20"/>
    </row>
    <row r="51" spans="1:15" x14ac:dyDescent="0.25">
      <c r="A51" s="10"/>
      <c r="B51" s="11" t="s">
        <v>36</v>
      </c>
      <c r="C51" s="10" t="s">
        <v>1</v>
      </c>
      <c r="D51" s="22">
        <v>1429</v>
      </c>
      <c r="E51" s="10">
        <v>1507</v>
      </c>
      <c r="F51" s="10">
        <v>1341</v>
      </c>
      <c r="G51" s="10">
        <v>1294</v>
      </c>
      <c r="H51" s="18">
        <v>1252</v>
      </c>
      <c r="I51" s="55"/>
      <c r="J51" s="55"/>
      <c r="K51" s="55"/>
      <c r="L51" s="51"/>
      <c r="M51" s="20"/>
      <c r="N51" s="20"/>
      <c r="O51" s="20"/>
    </row>
    <row r="52" spans="1:15" x14ac:dyDescent="0.25">
      <c r="A52" s="10"/>
      <c r="B52" s="11" t="s">
        <v>37</v>
      </c>
      <c r="C52" s="10" t="s">
        <v>1</v>
      </c>
      <c r="D52" s="22">
        <v>1506</v>
      </c>
      <c r="E52" s="10">
        <v>1480</v>
      </c>
      <c r="F52" s="10">
        <v>1314</v>
      </c>
      <c r="G52" s="10">
        <v>1264</v>
      </c>
      <c r="H52" s="18">
        <v>1224</v>
      </c>
      <c r="I52" s="55"/>
      <c r="J52" s="55"/>
      <c r="K52" s="55"/>
      <c r="L52" s="51"/>
      <c r="M52" s="20"/>
      <c r="N52" s="20"/>
      <c r="O52" s="20"/>
    </row>
    <row r="53" spans="1:15" x14ac:dyDescent="0.25">
      <c r="A53" s="10"/>
      <c r="B53" s="11" t="s">
        <v>38</v>
      </c>
      <c r="C53" s="10" t="s">
        <v>1</v>
      </c>
      <c r="D53" s="22">
        <v>400</v>
      </c>
      <c r="E53" s="10">
        <v>398</v>
      </c>
      <c r="F53" s="10">
        <v>381</v>
      </c>
      <c r="G53" s="10">
        <v>372</v>
      </c>
      <c r="H53" s="18">
        <v>360</v>
      </c>
      <c r="I53" s="55"/>
      <c r="J53" s="55"/>
      <c r="K53" s="55"/>
      <c r="L53" s="51"/>
      <c r="M53" s="20"/>
      <c r="N53" s="20"/>
      <c r="O53" s="20"/>
    </row>
    <row r="54" spans="1:15" x14ac:dyDescent="0.25">
      <c r="A54" s="10"/>
      <c r="B54" s="11" t="s">
        <v>39</v>
      </c>
      <c r="C54" s="10" t="s">
        <v>1</v>
      </c>
      <c r="D54" s="22">
        <v>2714</v>
      </c>
      <c r="E54" s="10">
        <v>2649</v>
      </c>
      <c r="F54" s="10">
        <v>2565</v>
      </c>
      <c r="G54" s="10">
        <v>2497</v>
      </c>
      <c r="H54" s="18">
        <v>2436</v>
      </c>
      <c r="I54" s="55"/>
      <c r="J54" s="55"/>
      <c r="K54" s="55"/>
      <c r="L54" s="51"/>
      <c r="M54" s="20"/>
      <c r="N54" s="20"/>
      <c r="O54" s="20"/>
    </row>
    <row r="55" spans="1:15" s="9" customFormat="1" ht="78.75" x14ac:dyDescent="0.25">
      <c r="A55" s="31"/>
      <c r="B55" s="32" t="s">
        <v>24</v>
      </c>
      <c r="C55" s="31"/>
      <c r="D55" s="31">
        <f>D56</f>
        <v>5824</v>
      </c>
      <c r="E55" s="31">
        <f t="shared" ref="E55:H55" si="2">E56</f>
        <v>5808</v>
      </c>
      <c r="F55" s="31">
        <f t="shared" si="2"/>
        <v>5757</v>
      </c>
      <c r="G55" s="31">
        <f t="shared" si="2"/>
        <v>5653</v>
      </c>
      <c r="H55" s="31">
        <f t="shared" si="2"/>
        <v>5605</v>
      </c>
      <c r="I55" s="54"/>
      <c r="J55" s="54"/>
      <c r="K55" s="54"/>
      <c r="L55" s="51"/>
      <c r="M55" s="20"/>
      <c r="N55" s="20"/>
      <c r="O55" s="20"/>
    </row>
    <row r="56" spans="1:15" x14ac:dyDescent="0.25">
      <c r="A56" s="10"/>
      <c r="B56" s="11" t="s">
        <v>2</v>
      </c>
      <c r="C56" s="10" t="s">
        <v>1</v>
      </c>
      <c r="D56" s="6">
        <f>D58+D59+D60+D61+D62+D63+D64+D65+D66+D67+D68+D69+D70</f>
        <v>5824</v>
      </c>
      <c r="E56" s="6">
        <f>E58+E59+E60+E61+E62+E63+E64+E65+E66+E67+E68+E69+E70</f>
        <v>5808</v>
      </c>
      <c r="F56" s="6">
        <f>F58+F59+F60+F61+F62+F63+F64+F65+F66+F67+F68+F69+F70</f>
        <v>5757</v>
      </c>
      <c r="G56" s="6">
        <f>G58+G59+G60+G61+G62+G63+G64+G65+G66+G67+G68+G69+G70</f>
        <v>5653</v>
      </c>
      <c r="H56" s="19">
        <f>H58+H59+H60+H61+H62+H63+H64+H65+H66+H67+H68+H69+H70</f>
        <v>5605</v>
      </c>
      <c r="I56" s="54"/>
      <c r="J56" s="54"/>
      <c r="K56" s="54"/>
      <c r="L56" s="52"/>
      <c r="M56" s="21"/>
      <c r="N56" s="21"/>
      <c r="O56" s="21"/>
    </row>
    <row r="57" spans="1:15" ht="31.5" x14ac:dyDescent="0.25">
      <c r="A57" s="10"/>
      <c r="B57" s="12" t="s">
        <v>0</v>
      </c>
      <c r="C57" s="10" t="s">
        <v>1</v>
      </c>
      <c r="D57" s="40"/>
      <c r="E57" s="40"/>
      <c r="F57" s="40"/>
      <c r="G57" s="40"/>
      <c r="H57" s="40"/>
      <c r="I57" s="62"/>
      <c r="J57" s="62"/>
      <c r="K57" s="62"/>
      <c r="L57" s="49"/>
      <c r="M57" s="41"/>
      <c r="N57" s="41"/>
      <c r="O57" s="41"/>
    </row>
    <row r="58" spans="1:15" x14ac:dyDescent="0.25">
      <c r="A58" s="10"/>
      <c r="B58" s="11" t="s">
        <v>27</v>
      </c>
      <c r="C58" s="10" t="s">
        <v>1</v>
      </c>
      <c r="D58" s="10">
        <v>560</v>
      </c>
      <c r="E58" s="10">
        <v>554</v>
      </c>
      <c r="F58" s="10">
        <v>551</v>
      </c>
      <c r="G58" s="10">
        <v>548</v>
      </c>
      <c r="H58" s="10">
        <v>546</v>
      </c>
      <c r="I58" s="55"/>
      <c r="J58" s="55"/>
      <c r="K58" s="55"/>
    </row>
    <row r="59" spans="1:15" x14ac:dyDescent="0.25">
      <c r="A59" s="10"/>
      <c r="B59" s="11" t="s">
        <v>28</v>
      </c>
      <c r="C59" s="10" t="s">
        <v>1</v>
      </c>
      <c r="D59" s="10">
        <v>342</v>
      </c>
      <c r="E59" s="10">
        <v>334</v>
      </c>
      <c r="F59" s="10">
        <v>331</v>
      </c>
      <c r="G59" s="10">
        <v>328</v>
      </c>
      <c r="H59" s="10">
        <v>327</v>
      </c>
      <c r="I59" s="55"/>
      <c r="J59" s="55"/>
      <c r="K59" s="55"/>
    </row>
    <row r="60" spans="1:15" x14ac:dyDescent="0.25">
      <c r="A60" s="10"/>
      <c r="B60" s="11" t="s">
        <v>29</v>
      </c>
      <c r="C60" s="10" t="s">
        <v>1</v>
      </c>
      <c r="D60" s="10">
        <v>51</v>
      </c>
      <c r="E60" s="10">
        <v>51</v>
      </c>
      <c r="F60" s="10">
        <v>50</v>
      </c>
      <c r="G60" s="10">
        <v>50</v>
      </c>
      <c r="H60" s="10">
        <v>49</v>
      </c>
      <c r="I60" s="55"/>
      <c r="J60" s="55"/>
      <c r="K60" s="55"/>
    </row>
    <row r="61" spans="1:15" x14ac:dyDescent="0.25">
      <c r="A61" s="10"/>
      <c r="B61" s="11" t="s">
        <v>30</v>
      </c>
      <c r="C61" s="10" t="s">
        <v>1</v>
      </c>
      <c r="D61" s="10">
        <v>337</v>
      </c>
      <c r="E61" s="10">
        <v>335</v>
      </c>
      <c r="F61" s="10">
        <v>332</v>
      </c>
      <c r="G61" s="10">
        <v>328</v>
      </c>
      <c r="H61" s="10">
        <v>326</v>
      </c>
      <c r="I61" s="55"/>
      <c r="J61" s="55"/>
      <c r="K61" s="55"/>
    </row>
    <row r="62" spans="1:15" x14ac:dyDescent="0.25">
      <c r="A62" s="10"/>
      <c r="B62" s="11" t="s">
        <v>31</v>
      </c>
      <c r="C62" s="10" t="s">
        <v>1</v>
      </c>
      <c r="D62" s="10">
        <v>37</v>
      </c>
      <c r="E62" s="10">
        <v>36</v>
      </c>
      <c r="F62" s="10">
        <v>35</v>
      </c>
      <c r="G62" s="10">
        <v>34</v>
      </c>
      <c r="H62" s="10">
        <v>33</v>
      </c>
      <c r="I62" s="55"/>
      <c r="J62" s="55"/>
      <c r="K62" s="55"/>
    </row>
    <row r="63" spans="1:15" x14ac:dyDescent="0.25">
      <c r="A63" s="10"/>
      <c r="B63" s="11" t="s">
        <v>32</v>
      </c>
      <c r="C63" s="10" t="s">
        <v>1</v>
      </c>
      <c r="D63" s="22">
        <v>174</v>
      </c>
      <c r="E63" s="22">
        <v>171</v>
      </c>
      <c r="F63" s="10">
        <v>170</v>
      </c>
      <c r="G63" s="10">
        <v>167</v>
      </c>
      <c r="H63" s="10">
        <v>166</v>
      </c>
      <c r="I63" s="55"/>
      <c r="J63" s="55"/>
      <c r="K63" s="55"/>
    </row>
    <row r="64" spans="1:15" x14ac:dyDescent="0.25">
      <c r="A64" s="10"/>
      <c r="B64" s="11" t="s">
        <v>33</v>
      </c>
      <c r="C64" s="10" t="s">
        <v>1</v>
      </c>
      <c r="D64" s="22">
        <v>97</v>
      </c>
      <c r="E64" s="22">
        <v>96</v>
      </c>
      <c r="F64" s="10">
        <v>95</v>
      </c>
      <c r="G64" s="10">
        <v>94</v>
      </c>
      <c r="H64" s="10">
        <v>93</v>
      </c>
      <c r="I64" s="55"/>
      <c r="J64" s="55"/>
      <c r="K64" s="55"/>
    </row>
    <row r="65" spans="1:12" x14ac:dyDescent="0.25">
      <c r="A65" s="10"/>
      <c r="B65" s="11" t="s">
        <v>34</v>
      </c>
      <c r="C65" s="10" t="s">
        <v>1</v>
      </c>
      <c r="D65" s="22">
        <v>184</v>
      </c>
      <c r="E65" s="10">
        <v>183</v>
      </c>
      <c r="F65" s="10">
        <v>182</v>
      </c>
      <c r="G65" s="10">
        <v>180</v>
      </c>
      <c r="H65" s="10">
        <v>178</v>
      </c>
      <c r="I65" s="55"/>
      <c r="J65" s="55"/>
      <c r="K65" s="55"/>
    </row>
    <row r="66" spans="1:12" x14ac:dyDescent="0.25">
      <c r="A66" s="10"/>
      <c r="B66" s="11" t="s">
        <v>35</v>
      </c>
      <c r="C66" s="10" t="s">
        <v>1</v>
      </c>
      <c r="D66" s="22">
        <v>31</v>
      </c>
      <c r="E66" s="10">
        <v>31</v>
      </c>
      <c r="F66" s="10">
        <v>30</v>
      </c>
      <c r="G66" s="10">
        <v>30</v>
      </c>
      <c r="H66" s="10">
        <v>29</v>
      </c>
      <c r="I66" s="55"/>
      <c r="J66" s="55"/>
      <c r="K66" s="55"/>
    </row>
    <row r="67" spans="1:12" x14ac:dyDescent="0.25">
      <c r="A67" s="10"/>
      <c r="B67" s="11" t="s">
        <v>36</v>
      </c>
      <c r="C67" s="10" t="s">
        <v>1</v>
      </c>
      <c r="D67" s="22">
        <v>1020</v>
      </c>
      <c r="E67" s="22">
        <v>1086</v>
      </c>
      <c r="F67" s="10">
        <v>1110</v>
      </c>
      <c r="G67" s="10">
        <v>1083</v>
      </c>
      <c r="H67" s="10">
        <v>1088</v>
      </c>
      <c r="I67" s="55"/>
      <c r="J67" s="55"/>
      <c r="K67" s="55"/>
    </row>
    <row r="68" spans="1:12" x14ac:dyDescent="0.25">
      <c r="A68" s="10"/>
      <c r="B68" s="11" t="s">
        <v>37</v>
      </c>
      <c r="C68" s="10" t="s">
        <v>1</v>
      </c>
      <c r="D68" s="22">
        <v>1060</v>
      </c>
      <c r="E68" s="22">
        <v>1059</v>
      </c>
      <c r="F68" s="22">
        <v>1051</v>
      </c>
      <c r="G68" s="22">
        <v>1040</v>
      </c>
      <c r="H68" s="22">
        <v>1043</v>
      </c>
      <c r="I68" s="55"/>
      <c r="J68" s="55"/>
      <c r="K68" s="55"/>
    </row>
    <row r="69" spans="1:12" x14ac:dyDescent="0.25">
      <c r="A69" s="10"/>
      <c r="B69" s="11" t="s">
        <v>38</v>
      </c>
      <c r="C69" s="10" t="s">
        <v>1</v>
      </c>
      <c r="D69" s="10">
        <v>247</v>
      </c>
      <c r="E69" s="10">
        <v>246</v>
      </c>
      <c r="F69" s="10">
        <v>244</v>
      </c>
      <c r="G69" s="10">
        <v>240</v>
      </c>
      <c r="H69" s="10">
        <v>236</v>
      </c>
      <c r="I69" s="55"/>
      <c r="J69" s="55"/>
      <c r="K69" s="55"/>
    </row>
    <row r="70" spans="1:12" x14ac:dyDescent="0.25">
      <c r="A70" s="10"/>
      <c r="B70" s="11" t="s">
        <v>39</v>
      </c>
      <c r="C70" s="10" t="s">
        <v>1</v>
      </c>
      <c r="D70" s="10">
        <v>1684</v>
      </c>
      <c r="E70" s="10">
        <v>1626</v>
      </c>
      <c r="F70" s="10">
        <v>1576</v>
      </c>
      <c r="G70" s="10">
        <v>1531</v>
      </c>
      <c r="H70" s="10">
        <v>1491</v>
      </c>
      <c r="I70" s="55"/>
      <c r="J70" s="55"/>
      <c r="K70" s="55"/>
    </row>
    <row r="71" spans="1:12" s="9" customFormat="1" ht="63" x14ac:dyDescent="0.25">
      <c r="A71" s="31" t="s">
        <v>6</v>
      </c>
      <c r="B71" s="32" t="s">
        <v>25</v>
      </c>
      <c r="C71" s="31"/>
      <c r="D71" s="31">
        <f>D7-D87</f>
        <v>23669</v>
      </c>
      <c r="E71" s="31">
        <f>E7-E87</f>
        <v>23689</v>
      </c>
      <c r="F71" s="31">
        <f>F7-F87</f>
        <v>23663</v>
      </c>
      <c r="G71" s="31">
        <f>G7-G87</f>
        <v>23679</v>
      </c>
      <c r="H71" s="31">
        <f>H7-H87</f>
        <v>23715</v>
      </c>
      <c r="I71" s="54"/>
      <c r="J71" s="54"/>
      <c r="K71" s="54"/>
      <c r="L71" s="50"/>
    </row>
    <row r="72" spans="1:12" x14ac:dyDescent="0.25">
      <c r="A72" s="10"/>
      <c r="B72" s="11" t="s">
        <v>2</v>
      </c>
      <c r="C72" s="10" t="s">
        <v>1</v>
      </c>
      <c r="D72" s="10">
        <f>D8-D88</f>
        <v>23669</v>
      </c>
      <c r="E72" s="10">
        <f t="shared" ref="E72:H86" si="3">E8-E88</f>
        <v>23689</v>
      </c>
      <c r="F72" s="10">
        <f t="shared" si="3"/>
        <v>23663</v>
      </c>
      <c r="G72" s="10">
        <f t="shared" si="3"/>
        <v>23679</v>
      </c>
      <c r="H72" s="10">
        <f t="shared" si="3"/>
        <v>23715</v>
      </c>
      <c r="I72" s="55"/>
      <c r="J72" s="55"/>
      <c r="K72" s="55"/>
    </row>
    <row r="73" spans="1:12" ht="31.5" x14ac:dyDescent="0.25">
      <c r="A73" s="10"/>
      <c r="B73" s="12" t="s">
        <v>0</v>
      </c>
      <c r="C73" s="10" t="s">
        <v>1</v>
      </c>
      <c r="D73" s="10"/>
      <c r="E73" s="10"/>
      <c r="F73" s="10"/>
      <c r="G73" s="10"/>
      <c r="H73" s="10"/>
      <c r="I73" s="55"/>
      <c r="J73" s="55"/>
      <c r="K73" s="55"/>
    </row>
    <row r="74" spans="1:12" x14ac:dyDescent="0.25">
      <c r="A74" s="10"/>
      <c r="B74" s="11" t="s">
        <v>27</v>
      </c>
      <c r="C74" s="10" t="s">
        <v>1</v>
      </c>
      <c r="D74" s="10">
        <f t="shared" ref="D74:D86" si="4">D10-D90</f>
        <v>1429</v>
      </c>
      <c r="E74" s="10">
        <f t="shared" si="3"/>
        <v>1451</v>
      </c>
      <c r="F74" s="10">
        <f t="shared" si="3"/>
        <v>1477</v>
      </c>
      <c r="G74" s="10">
        <f t="shared" si="3"/>
        <v>1505</v>
      </c>
      <c r="H74" s="10">
        <f t="shared" si="3"/>
        <v>1535</v>
      </c>
      <c r="I74" s="55"/>
      <c r="J74" s="55"/>
      <c r="K74" s="55"/>
    </row>
    <row r="75" spans="1:12" x14ac:dyDescent="0.25">
      <c r="A75" s="10"/>
      <c r="B75" s="11" t="s">
        <v>28</v>
      </c>
      <c r="C75" s="10" t="s">
        <v>1</v>
      </c>
      <c r="D75" s="10">
        <f t="shared" si="4"/>
        <v>1311</v>
      </c>
      <c r="E75" s="10">
        <f t="shared" si="3"/>
        <v>1331</v>
      </c>
      <c r="F75" s="10">
        <f t="shared" si="3"/>
        <v>1346</v>
      </c>
      <c r="G75" s="10">
        <f t="shared" si="3"/>
        <v>1364</v>
      </c>
      <c r="H75" s="10">
        <f t="shared" si="3"/>
        <v>1383</v>
      </c>
      <c r="I75" s="55"/>
      <c r="J75" s="55"/>
      <c r="K75" s="55"/>
    </row>
    <row r="76" spans="1:12" x14ac:dyDescent="0.25">
      <c r="A76" s="10"/>
      <c r="B76" s="11" t="s">
        <v>29</v>
      </c>
      <c r="C76" s="10" t="s">
        <v>1</v>
      </c>
      <c r="D76" s="10">
        <f t="shared" si="4"/>
        <v>26</v>
      </c>
      <c r="E76" s="10">
        <f t="shared" si="3"/>
        <v>25</v>
      </c>
      <c r="F76" s="10">
        <f t="shared" si="3"/>
        <v>19</v>
      </c>
      <c r="G76" s="10">
        <f t="shared" si="3"/>
        <v>15</v>
      </c>
      <c r="H76" s="10">
        <f t="shared" si="3"/>
        <v>12</v>
      </c>
      <c r="I76" s="55"/>
      <c r="J76" s="55"/>
      <c r="K76" s="55"/>
    </row>
    <row r="77" spans="1:12" x14ac:dyDescent="0.25">
      <c r="A77" s="10"/>
      <c r="B77" s="11" t="s">
        <v>30</v>
      </c>
      <c r="C77" s="10" t="s">
        <v>1</v>
      </c>
      <c r="D77" s="10">
        <f t="shared" si="4"/>
        <v>1667</v>
      </c>
      <c r="E77" s="10">
        <f t="shared" si="3"/>
        <v>1653</v>
      </c>
      <c r="F77" s="10">
        <f t="shared" si="3"/>
        <v>1638</v>
      </c>
      <c r="G77" s="10">
        <f t="shared" si="3"/>
        <v>1628</v>
      </c>
      <c r="H77" s="10">
        <f t="shared" si="3"/>
        <v>1620</v>
      </c>
      <c r="I77" s="55"/>
      <c r="J77" s="55"/>
      <c r="K77" s="55"/>
    </row>
    <row r="78" spans="1:12" x14ac:dyDescent="0.25">
      <c r="A78" s="10"/>
      <c r="B78" s="11" t="s">
        <v>31</v>
      </c>
      <c r="C78" s="10" t="s">
        <v>1</v>
      </c>
      <c r="D78" s="10">
        <f t="shared" si="4"/>
        <v>380</v>
      </c>
      <c r="E78" s="10">
        <f t="shared" si="3"/>
        <v>377</v>
      </c>
      <c r="F78" s="10">
        <f t="shared" si="3"/>
        <v>372</v>
      </c>
      <c r="G78" s="10">
        <f t="shared" si="3"/>
        <v>369</v>
      </c>
      <c r="H78" s="10">
        <f t="shared" si="3"/>
        <v>367</v>
      </c>
      <c r="I78" s="55"/>
      <c r="J78" s="55"/>
      <c r="K78" s="55"/>
    </row>
    <row r="79" spans="1:12" x14ac:dyDescent="0.25">
      <c r="A79" s="10"/>
      <c r="B79" s="11" t="s">
        <v>32</v>
      </c>
      <c r="C79" s="10" t="s">
        <v>1</v>
      </c>
      <c r="D79" s="10">
        <f t="shared" si="4"/>
        <v>768</v>
      </c>
      <c r="E79" s="10">
        <f t="shared" si="3"/>
        <v>775</v>
      </c>
      <c r="F79" s="10">
        <f t="shared" si="3"/>
        <v>779</v>
      </c>
      <c r="G79" s="10">
        <f t="shared" si="3"/>
        <v>786</v>
      </c>
      <c r="H79" s="10">
        <f t="shared" si="3"/>
        <v>793</v>
      </c>
      <c r="I79" s="55"/>
      <c r="J79" s="55"/>
      <c r="K79" s="55"/>
    </row>
    <row r="80" spans="1:12" x14ac:dyDescent="0.25">
      <c r="A80" s="10"/>
      <c r="B80" s="11" t="s">
        <v>33</v>
      </c>
      <c r="C80" s="10" t="s">
        <v>1</v>
      </c>
      <c r="D80" s="10">
        <f t="shared" si="4"/>
        <v>585</v>
      </c>
      <c r="E80" s="10">
        <f t="shared" si="3"/>
        <v>572</v>
      </c>
      <c r="F80" s="10">
        <f t="shared" si="3"/>
        <v>557</v>
      </c>
      <c r="G80" s="10">
        <f t="shared" si="3"/>
        <v>545</v>
      </c>
      <c r="H80" s="10">
        <f t="shared" si="3"/>
        <v>534</v>
      </c>
      <c r="I80" s="55"/>
      <c r="J80" s="55"/>
      <c r="K80" s="55"/>
    </row>
    <row r="81" spans="1:12" x14ac:dyDescent="0.25">
      <c r="A81" s="10"/>
      <c r="B81" s="11" t="s">
        <v>34</v>
      </c>
      <c r="C81" s="10" t="s">
        <v>1</v>
      </c>
      <c r="D81" s="10">
        <f t="shared" si="4"/>
        <v>745</v>
      </c>
      <c r="E81" s="10">
        <f t="shared" si="3"/>
        <v>721</v>
      </c>
      <c r="F81" s="10">
        <f t="shared" si="3"/>
        <v>699</v>
      </c>
      <c r="G81" s="10">
        <f t="shared" si="3"/>
        <v>683</v>
      </c>
      <c r="H81" s="10">
        <f t="shared" si="3"/>
        <v>672</v>
      </c>
      <c r="I81" s="55"/>
      <c r="J81" s="55"/>
      <c r="K81" s="55"/>
    </row>
    <row r="82" spans="1:12" x14ac:dyDescent="0.25">
      <c r="A82" s="10"/>
      <c r="B82" s="11" t="s">
        <v>35</v>
      </c>
      <c r="C82" s="10" t="s">
        <v>1</v>
      </c>
      <c r="D82" s="10">
        <f t="shared" si="4"/>
        <v>329</v>
      </c>
      <c r="E82" s="10">
        <f t="shared" si="3"/>
        <v>320</v>
      </c>
      <c r="F82" s="10">
        <f t="shared" si="3"/>
        <v>311</v>
      </c>
      <c r="G82" s="10">
        <f t="shared" si="3"/>
        <v>304</v>
      </c>
      <c r="H82" s="10">
        <f t="shared" si="3"/>
        <v>299</v>
      </c>
      <c r="I82" s="55"/>
      <c r="J82" s="55"/>
      <c r="K82" s="55"/>
    </row>
    <row r="83" spans="1:12" x14ac:dyDescent="0.25">
      <c r="A83" s="10"/>
      <c r="B83" s="11" t="s">
        <v>36</v>
      </c>
      <c r="C83" s="10" t="s">
        <v>1</v>
      </c>
      <c r="D83" s="10">
        <f t="shared" si="4"/>
        <v>5234</v>
      </c>
      <c r="E83" s="10">
        <f t="shared" si="3"/>
        <v>5477</v>
      </c>
      <c r="F83" s="10">
        <f t="shared" si="3"/>
        <v>5695</v>
      </c>
      <c r="G83" s="10">
        <f t="shared" si="3"/>
        <v>5896</v>
      </c>
      <c r="H83" s="10">
        <f t="shared" si="3"/>
        <v>6084</v>
      </c>
      <c r="I83" s="55"/>
      <c r="J83" s="55"/>
      <c r="K83" s="55"/>
    </row>
    <row r="84" spans="1:12" x14ac:dyDescent="0.25">
      <c r="A84" s="10"/>
      <c r="B84" s="11" t="s">
        <v>37</v>
      </c>
      <c r="C84" s="10" t="s">
        <v>1</v>
      </c>
      <c r="D84" s="10">
        <f t="shared" si="4"/>
        <v>3839</v>
      </c>
      <c r="E84" s="10">
        <f t="shared" si="3"/>
        <v>3782</v>
      </c>
      <c r="F84" s="10">
        <f t="shared" si="3"/>
        <v>3737</v>
      </c>
      <c r="G84" s="10">
        <f t="shared" si="3"/>
        <v>3695</v>
      </c>
      <c r="H84" s="10">
        <f t="shared" si="3"/>
        <v>3660</v>
      </c>
      <c r="I84" s="55"/>
      <c r="J84" s="55"/>
      <c r="K84" s="55"/>
    </row>
    <row r="85" spans="1:12" x14ac:dyDescent="0.25">
      <c r="A85" s="10"/>
      <c r="B85" s="11" t="s">
        <v>38</v>
      </c>
      <c r="C85" s="10" t="s">
        <v>1</v>
      </c>
      <c r="D85" s="10">
        <f t="shared" si="4"/>
        <v>1047</v>
      </c>
      <c r="E85" s="10">
        <f t="shared" si="3"/>
        <v>1002</v>
      </c>
      <c r="F85" s="10">
        <f t="shared" si="3"/>
        <v>951</v>
      </c>
      <c r="G85" s="10">
        <f t="shared" si="3"/>
        <v>907</v>
      </c>
      <c r="H85" s="10">
        <f t="shared" si="3"/>
        <v>869</v>
      </c>
      <c r="I85" s="55"/>
      <c r="J85" s="55"/>
      <c r="K85" s="55"/>
    </row>
    <row r="86" spans="1:12" x14ac:dyDescent="0.25">
      <c r="A86" s="10"/>
      <c r="B86" s="11" t="s">
        <v>39</v>
      </c>
      <c r="C86" s="10" t="s">
        <v>1</v>
      </c>
      <c r="D86" s="10">
        <f t="shared" si="4"/>
        <v>6309</v>
      </c>
      <c r="E86" s="10">
        <f t="shared" si="3"/>
        <v>6203</v>
      </c>
      <c r="F86" s="10">
        <f t="shared" si="3"/>
        <v>6082</v>
      </c>
      <c r="G86" s="10">
        <f t="shared" si="3"/>
        <v>5982</v>
      </c>
      <c r="H86" s="10">
        <f t="shared" si="3"/>
        <v>5887</v>
      </c>
      <c r="I86" s="55"/>
      <c r="J86" s="55"/>
      <c r="K86" s="55"/>
    </row>
    <row r="87" spans="1:12" s="9" customFormat="1" ht="141.75" x14ac:dyDescent="0.25">
      <c r="A87" s="31" t="s">
        <v>7</v>
      </c>
      <c r="B87" s="32" t="s">
        <v>17</v>
      </c>
      <c r="C87" s="31"/>
      <c r="D87" s="31">
        <f>D88</f>
        <v>8348</v>
      </c>
      <c r="E87" s="31">
        <f>E88</f>
        <v>8383</v>
      </c>
      <c r="F87" s="31">
        <f>F88</f>
        <v>8452</v>
      </c>
      <c r="G87" s="31">
        <f>G88</f>
        <v>8497</v>
      </c>
      <c r="H87" s="31">
        <f>H88</f>
        <v>8536</v>
      </c>
      <c r="I87" s="54"/>
      <c r="J87" s="54"/>
      <c r="K87" s="54"/>
      <c r="L87" s="50"/>
    </row>
    <row r="88" spans="1:12" x14ac:dyDescent="0.25">
      <c r="A88" s="10"/>
      <c r="B88" s="11" t="s">
        <v>2</v>
      </c>
      <c r="C88" s="10" t="s">
        <v>1</v>
      </c>
      <c r="D88" s="10">
        <f>D90+D91+D92+D93+D94+D95+D96+D97+D98+D99+D100+D101+D102</f>
        <v>8348</v>
      </c>
      <c r="E88" s="10">
        <f>E90+E91+E92+E93+E94+E95+E96+E97+E98+E99+E100+E101+E102</f>
        <v>8383</v>
      </c>
      <c r="F88" s="10">
        <f>F90+F91+F92+F93+F94+F95+F96+F97+F98+F99+F100+F101+F102</f>
        <v>8452</v>
      </c>
      <c r="G88" s="10">
        <f>G90+G91+G92+G93+G94+G95+G96+G97+G98+G99+G100+G101+G102</f>
        <v>8497</v>
      </c>
      <c r="H88" s="10">
        <f>H90+H91+H92+H93+H94+H95+H96+H97+H98+H99+H100+H101+H102</f>
        <v>8536</v>
      </c>
      <c r="I88" s="55"/>
      <c r="J88" s="55"/>
      <c r="K88" s="55"/>
    </row>
    <row r="89" spans="1:12" ht="31.5" x14ac:dyDescent="0.25">
      <c r="A89" s="10"/>
      <c r="B89" s="12" t="s">
        <v>0</v>
      </c>
      <c r="C89" s="10" t="s">
        <v>1</v>
      </c>
      <c r="D89" s="40"/>
      <c r="E89" s="40"/>
      <c r="F89" s="40"/>
      <c r="G89" s="40"/>
      <c r="H89" s="40"/>
      <c r="I89" s="62"/>
      <c r="J89" s="62"/>
      <c r="K89" s="62"/>
      <c r="L89" s="49"/>
    </row>
    <row r="90" spans="1:12" x14ac:dyDescent="0.25">
      <c r="A90" s="10"/>
      <c r="B90" s="11" t="s">
        <v>27</v>
      </c>
      <c r="C90" s="10" t="s">
        <v>1</v>
      </c>
      <c r="D90" s="10">
        <v>1100</v>
      </c>
      <c r="E90" s="10">
        <v>1106</v>
      </c>
      <c r="F90" s="10">
        <v>1110</v>
      </c>
      <c r="G90" s="10">
        <v>1114</v>
      </c>
      <c r="H90" s="10">
        <v>1117</v>
      </c>
      <c r="I90" s="55"/>
      <c r="J90" s="55"/>
      <c r="K90" s="55"/>
    </row>
    <row r="91" spans="1:12" x14ac:dyDescent="0.25">
      <c r="A91" s="10"/>
      <c r="B91" s="11" t="s">
        <v>28</v>
      </c>
      <c r="C91" s="10" t="s">
        <v>1</v>
      </c>
      <c r="D91" s="10">
        <v>374</v>
      </c>
      <c r="E91" s="10">
        <v>370</v>
      </c>
      <c r="F91" s="10">
        <v>373</v>
      </c>
      <c r="G91" s="10">
        <v>375</v>
      </c>
      <c r="H91" s="10">
        <v>377</v>
      </c>
      <c r="I91" s="55"/>
      <c r="J91" s="55"/>
      <c r="K91" s="55"/>
    </row>
    <row r="92" spans="1:12" x14ac:dyDescent="0.25">
      <c r="A92" s="10"/>
      <c r="B92" s="11" t="s">
        <v>29</v>
      </c>
      <c r="C92" s="10" t="s">
        <v>1</v>
      </c>
      <c r="D92" s="10">
        <v>444</v>
      </c>
      <c r="E92" s="10">
        <v>440</v>
      </c>
      <c r="F92" s="10">
        <v>442</v>
      </c>
      <c r="G92" s="10">
        <v>443</v>
      </c>
      <c r="H92" s="10">
        <v>444</v>
      </c>
      <c r="I92" s="55"/>
      <c r="J92" s="55"/>
      <c r="K92" s="55"/>
    </row>
    <row r="93" spans="1:12" x14ac:dyDescent="0.25">
      <c r="A93" s="10"/>
      <c r="B93" s="11" t="s">
        <v>30</v>
      </c>
      <c r="C93" s="10" t="s">
        <v>1</v>
      </c>
      <c r="D93" s="10">
        <v>281</v>
      </c>
      <c r="E93" s="10">
        <v>280</v>
      </c>
      <c r="F93" s="10">
        <v>283</v>
      </c>
      <c r="G93" s="10">
        <v>284</v>
      </c>
      <c r="H93" s="10">
        <v>285</v>
      </c>
      <c r="I93" s="55"/>
      <c r="J93" s="55"/>
      <c r="K93" s="55"/>
    </row>
    <row r="94" spans="1:12" x14ac:dyDescent="0.25">
      <c r="A94" s="10"/>
      <c r="B94" s="11" t="s">
        <v>31</v>
      </c>
      <c r="C94" s="10" t="s">
        <v>1</v>
      </c>
      <c r="D94" s="10">
        <v>125</v>
      </c>
      <c r="E94" s="10">
        <v>124</v>
      </c>
      <c r="F94" s="10">
        <v>126</v>
      </c>
      <c r="G94" s="10">
        <v>127</v>
      </c>
      <c r="H94" s="10">
        <v>128</v>
      </c>
      <c r="I94" s="55"/>
      <c r="J94" s="55"/>
      <c r="K94" s="55"/>
    </row>
    <row r="95" spans="1:12" x14ac:dyDescent="0.25">
      <c r="A95" s="10"/>
      <c r="B95" s="11" t="s">
        <v>32</v>
      </c>
      <c r="C95" s="10" t="s">
        <v>1</v>
      </c>
      <c r="D95" s="10">
        <v>305</v>
      </c>
      <c r="E95" s="10">
        <v>304</v>
      </c>
      <c r="F95" s="10">
        <v>307</v>
      </c>
      <c r="G95" s="10">
        <v>308</v>
      </c>
      <c r="H95" s="10">
        <v>309</v>
      </c>
      <c r="I95" s="55"/>
      <c r="J95" s="55"/>
      <c r="K95" s="55"/>
    </row>
    <row r="96" spans="1:12" x14ac:dyDescent="0.25">
      <c r="A96" s="10"/>
      <c r="B96" s="11" t="s">
        <v>33</v>
      </c>
      <c r="C96" s="10" t="s">
        <v>1</v>
      </c>
      <c r="D96" s="10">
        <v>245</v>
      </c>
      <c r="E96" s="10">
        <v>243</v>
      </c>
      <c r="F96" s="10">
        <v>245</v>
      </c>
      <c r="G96" s="10">
        <v>246</v>
      </c>
      <c r="H96" s="10">
        <v>247</v>
      </c>
      <c r="I96" s="55"/>
      <c r="J96" s="55"/>
      <c r="K96" s="55"/>
    </row>
    <row r="97" spans="1:12" x14ac:dyDescent="0.25">
      <c r="A97" s="10"/>
      <c r="B97" s="11" t="s">
        <v>34</v>
      </c>
      <c r="C97" s="10" t="s">
        <v>1</v>
      </c>
      <c r="D97" s="10">
        <v>241</v>
      </c>
      <c r="E97" s="10">
        <v>240</v>
      </c>
      <c r="F97" s="10">
        <v>242</v>
      </c>
      <c r="G97" s="10">
        <v>243</v>
      </c>
      <c r="H97" s="10">
        <v>244</v>
      </c>
      <c r="I97" s="55"/>
      <c r="J97" s="55"/>
      <c r="K97" s="55"/>
    </row>
    <row r="98" spans="1:12" x14ac:dyDescent="0.25">
      <c r="A98" s="10"/>
      <c r="B98" s="11" t="s">
        <v>35</v>
      </c>
      <c r="C98" s="10" t="s">
        <v>1</v>
      </c>
      <c r="D98" s="10">
        <v>52</v>
      </c>
      <c r="E98" s="10">
        <v>51</v>
      </c>
      <c r="F98" s="10">
        <v>52</v>
      </c>
      <c r="G98" s="10">
        <v>53</v>
      </c>
      <c r="H98" s="10">
        <v>54</v>
      </c>
      <c r="I98" s="55"/>
      <c r="J98" s="55"/>
      <c r="K98" s="55"/>
    </row>
    <row r="99" spans="1:12" x14ac:dyDescent="0.25">
      <c r="A99" s="10"/>
      <c r="B99" s="11" t="s">
        <v>36</v>
      </c>
      <c r="C99" s="10" t="s">
        <v>1</v>
      </c>
      <c r="D99" s="10">
        <v>1180</v>
      </c>
      <c r="E99" s="10">
        <v>1211</v>
      </c>
      <c r="F99" s="10">
        <v>1216</v>
      </c>
      <c r="G99" s="10">
        <v>1222</v>
      </c>
      <c r="H99" s="10">
        <v>1226</v>
      </c>
      <c r="I99" s="55"/>
      <c r="J99" s="55"/>
      <c r="K99" s="55"/>
    </row>
    <row r="100" spans="1:12" x14ac:dyDescent="0.25">
      <c r="A100" s="10"/>
      <c r="B100" s="11" t="s">
        <v>37</v>
      </c>
      <c r="C100" s="10" t="s">
        <v>1</v>
      </c>
      <c r="D100" s="10">
        <v>1010</v>
      </c>
      <c r="E100" s="10">
        <v>1022</v>
      </c>
      <c r="F100" s="10">
        <v>1027</v>
      </c>
      <c r="G100" s="10">
        <v>1034</v>
      </c>
      <c r="H100" s="10">
        <v>1039</v>
      </c>
      <c r="I100" s="55"/>
      <c r="J100" s="55"/>
      <c r="K100" s="55"/>
    </row>
    <row r="101" spans="1:12" x14ac:dyDescent="0.25">
      <c r="A101" s="10"/>
      <c r="B101" s="11" t="s">
        <v>38</v>
      </c>
      <c r="C101" s="10" t="s">
        <v>1</v>
      </c>
      <c r="D101" s="10">
        <v>445</v>
      </c>
      <c r="E101" s="10">
        <v>440</v>
      </c>
      <c r="F101" s="10">
        <v>446</v>
      </c>
      <c r="G101" s="10">
        <v>450</v>
      </c>
      <c r="H101" s="10">
        <v>453</v>
      </c>
      <c r="I101" s="55"/>
      <c r="J101" s="55"/>
      <c r="K101" s="55"/>
    </row>
    <row r="102" spans="1:12" x14ac:dyDescent="0.25">
      <c r="A102" s="10"/>
      <c r="B102" s="11" t="s">
        <v>39</v>
      </c>
      <c r="C102" s="10" t="s">
        <v>1</v>
      </c>
      <c r="D102" s="10">
        <v>2546</v>
      </c>
      <c r="E102" s="10">
        <v>2552</v>
      </c>
      <c r="F102" s="10">
        <v>2583</v>
      </c>
      <c r="G102" s="10">
        <v>2598</v>
      </c>
      <c r="H102" s="10">
        <v>2613</v>
      </c>
      <c r="I102" s="55"/>
      <c r="J102" s="55"/>
      <c r="K102" s="55"/>
    </row>
    <row r="103" spans="1:12" s="9" customFormat="1" ht="157.5" x14ac:dyDescent="0.25">
      <c r="A103" s="31" t="s">
        <v>8</v>
      </c>
      <c r="B103" s="32" t="s">
        <v>18</v>
      </c>
      <c r="C103" s="31"/>
      <c r="D103" s="31">
        <f>D104</f>
        <v>6781</v>
      </c>
      <c r="E103" s="31">
        <f>E104</f>
        <v>6811</v>
      </c>
      <c r="F103" s="31">
        <f>F104</f>
        <v>6856</v>
      </c>
      <c r="G103" s="31">
        <f>G104</f>
        <v>6882</v>
      </c>
      <c r="H103" s="31">
        <f>H104</f>
        <v>6908</v>
      </c>
      <c r="I103" s="54"/>
      <c r="J103" s="54"/>
      <c r="K103" s="54"/>
      <c r="L103" s="50"/>
    </row>
    <row r="104" spans="1:12" x14ac:dyDescent="0.25">
      <c r="A104" s="10"/>
      <c r="B104" s="11" t="s">
        <v>2</v>
      </c>
      <c r="C104" s="10" t="s">
        <v>1</v>
      </c>
      <c r="D104" s="6">
        <f>D106+D107+D108+D109+D110+D111+D112+D113+D114+D115+D116+D117+D118</f>
        <v>6781</v>
      </c>
      <c r="E104" s="6">
        <f>E106+E107+E108+E109+E110+E111+E112+E113+E114+E115+E116+E117+E118</f>
        <v>6811</v>
      </c>
      <c r="F104" s="6">
        <f>F106+F107+F108+F109+F110+F111+F112+F113+F114+F115+F116+F117+F118</f>
        <v>6856</v>
      </c>
      <c r="G104" s="6">
        <f>G106+G107+G108+G109+G110+G111+G112+G113+G114+G115+G116+G117+G118</f>
        <v>6882</v>
      </c>
      <c r="H104" s="6">
        <f>H106+H107+H108+H109+H110+H111+H112+H113+H114+H115+H116+H117+H118</f>
        <v>6908</v>
      </c>
      <c r="I104" s="54"/>
      <c r="J104" s="54"/>
      <c r="K104" s="54"/>
    </row>
    <row r="105" spans="1:12" ht="31.5" x14ac:dyDescent="0.25">
      <c r="A105" s="10"/>
      <c r="B105" s="12" t="s">
        <v>0</v>
      </c>
      <c r="C105" s="10" t="s">
        <v>1</v>
      </c>
      <c r="D105" s="40"/>
      <c r="E105" s="40"/>
      <c r="F105" s="53"/>
      <c r="G105" s="40"/>
      <c r="H105" s="40"/>
      <c r="I105" s="62"/>
      <c r="J105" s="62"/>
      <c r="K105" s="62"/>
      <c r="L105" s="49"/>
    </row>
    <row r="106" spans="1:12" x14ac:dyDescent="0.25">
      <c r="A106" s="10"/>
      <c r="B106" s="11" t="s">
        <v>27</v>
      </c>
      <c r="C106" s="10" t="s">
        <v>1</v>
      </c>
      <c r="D106" s="10">
        <v>1096</v>
      </c>
      <c r="E106" s="22">
        <v>1099</v>
      </c>
      <c r="F106" s="10">
        <v>1100</v>
      </c>
      <c r="G106" s="10">
        <v>1102</v>
      </c>
      <c r="H106" s="10">
        <v>1104</v>
      </c>
      <c r="I106" s="55"/>
      <c r="J106" s="55"/>
      <c r="K106" s="55"/>
    </row>
    <row r="107" spans="1:12" x14ac:dyDescent="0.25">
      <c r="A107" s="10"/>
      <c r="B107" s="11" t="s">
        <v>28</v>
      </c>
      <c r="C107" s="10" t="s">
        <v>1</v>
      </c>
      <c r="D107" s="10">
        <v>250</v>
      </c>
      <c r="E107" s="22">
        <v>251</v>
      </c>
      <c r="F107" s="10">
        <v>253</v>
      </c>
      <c r="G107" s="10">
        <v>254</v>
      </c>
      <c r="H107" s="10">
        <v>255</v>
      </c>
      <c r="I107" s="55"/>
      <c r="J107" s="55"/>
      <c r="K107" s="55"/>
    </row>
    <row r="108" spans="1:12" x14ac:dyDescent="0.25">
      <c r="A108" s="10"/>
      <c r="B108" s="11" t="s">
        <v>29</v>
      </c>
      <c r="C108" s="10" t="s">
        <v>1</v>
      </c>
      <c r="D108" s="22">
        <v>115</v>
      </c>
      <c r="E108" s="22">
        <v>116</v>
      </c>
      <c r="F108" s="10">
        <v>117</v>
      </c>
      <c r="G108" s="10">
        <v>118</v>
      </c>
      <c r="H108" s="10">
        <v>119</v>
      </c>
      <c r="I108" s="55"/>
      <c r="J108" s="55"/>
      <c r="K108" s="55"/>
    </row>
    <row r="109" spans="1:12" x14ac:dyDescent="0.25">
      <c r="A109" s="10"/>
      <c r="B109" s="11" t="s">
        <v>30</v>
      </c>
      <c r="C109" s="10" t="s">
        <v>1</v>
      </c>
      <c r="D109" s="22">
        <v>252</v>
      </c>
      <c r="E109" s="22">
        <v>253</v>
      </c>
      <c r="F109" s="10">
        <v>254</v>
      </c>
      <c r="G109" s="10">
        <v>255</v>
      </c>
      <c r="H109" s="10">
        <v>256</v>
      </c>
      <c r="I109" s="55"/>
      <c r="J109" s="55"/>
      <c r="K109" s="55"/>
    </row>
    <row r="110" spans="1:12" x14ac:dyDescent="0.25">
      <c r="A110" s="10"/>
      <c r="B110" s="11" t="s">
        <v>31</v>
      </c>
      <c r="C110" s="10" t="s">
        <v>1</v>
      </c>
      <c r="D110" s="10">
        <v>122</v>
      </c>
      <c r="E110" s="10">
        <v>123</v>
      </c>
      <c r="F110" s="10">
        <v>124</v>
      </c>
      <c r="G110" s="10">
        <v>125</v>
      </c>
      <c r="H110" s="10">
        <v>126</v>
      </c>
      <c r="I110" s="55"/>
      <c r="J110" s="55"/>
      <c r="K110" s="55"/>
    </row>
    <row r="111" spans="1:12" x14ac:dyDescent="0.25">
      <c r="A111" s="10"/>
      <c r="B111" s="11" t="s">
        <v>32</v>
      </c>
      <c r="C111" s="10" t="s">
        <v>1</v>
      </c>
      <c r="D111" s="10">
        <v>150</v>
      </c>
      <c r="E111" s="22">
        <v>152</v>
      </c>
      <c r="F111" s="10">
        <v>153</v>
      </c>
      <c r="G111" s="10">
        <v>154</v>
      </c>
      <c r="H111" s="10">
        <v>155</v>
      </c>
      <c r="I111" s="55"/>
      <c r="J111" s="55"/>
      <c r="K111" s="55"/>
    </row>
    <row r="112" spans="1:12" x14ac:dyDescent="0.25">
      <c r="A112" s="10"/>
      <c r="B112" s="11" t="s">
        <v>33</v>
      </c>
      <c r="C112" s="10" t="s">
        <v>1</v>
      </c>
      <c r="D112" s="10">
        <v>137</v>
      </c>
      <c r="E112" s="22">
        <v>139</v>
      </c>
      <c r="F112" s="10">
        <v>140</v>
      </c>
      <c r="G112" s="10">
        <v>141</v>
      </c>
      <c r="H112" s="10">
        <v>142</v>
      </c>
      <c r="I112" s="55"/>
      <c r="J112" s="55"/>
      <c r="K112" s="55"/>
    </row>
    <row r="113" spans="1:22" x14ac:dyDescent="0.25">
      <c r="A113" s="10"/>
      <c r="B113" s="11" t="s">
        <v>34</v>
      </c>
      <c r="C113" s="10" t="s">
        <v>1</v>
      </c>
      <c r="D113" s="10">
        <v>236</v>
      </c>
      <c r="E113" s="10">
        <v>238</v>
      </c>
      <c r="F113" s="10">
        <v>240</v>
      </c>
      <c r="G113" s="10">
        <v>241</v>
      </c>
      <c r="H113" s="10">
        <v>242</v>
      </c>
      <c r="I113" s="55"/>
      <c r="J113" s="55"/>
      <c r="K113" s="55"/>
    </row>
    <row r="114" spans="1:22" x14ac:dyDescent="0.25">
      <c r="A114" s="10"/>
      <c r="B114" s="11" t="s">
        <v>35</v>
      </c>
      <c r="C114" s="10" t="s">
        <v>1</v>
      </c>
      <c r="D114" s="10">
        <v>38</v>
      </c>
      <c r="E114" s="10">
        <v>39</v>
      </c>
      <c r="F114" s="10">
        <v>40</v>
      </c>
      <c r="G114" s="10">
        <v>41</v>
      </c>
      <c r="H114" s="10">
        <v>42</v>
      </c>
      <c r="I114" s="55"/>
      <c r="J114" s="55"/>
      <c r="K114" s="55"/>
    </row>
    <row r="115" spans="1:22" x14ac:dyDescent="0.25">
      <c r="A115" s="10"/>
      <c r="B115" s="11" t="s">
        <v>36</v>
      </c>
      <c r="C115" s="10" t="s">
        <v>1</v>
      </c>
      <c r="D115" s="10">
        <v>1035</v>
      </c>
      <c r="E115" s="10">
        <v>1041</v>
      </c>
      <c r="F115" s="10">
        <v>1050</v>
      </c>
      <c r="G115" s="10">
        <v>1053</v>
      </c>
      <c r="H115" s="10">
        <v>1056</v>
      </c>
      <c r="I115" s="55"/>
      <c r="J115" s="55"/>
      <c r="K115" s="55"/>
    </row>
    <row r="116" spans="1:22" x14ac:dyDescent="0.25">
      <c r="A116" s="10"/>
      <c r="B116" s="11" t="s">
        <v>37</v>
      </c>
      <c r="C116" s="10" t="s">
        <v>1</v>
      </c>
      <c r="D116" s="22">
        <v>880</v>
      </c>
      <c r="E116" s="22">
        <v>885</v>
      </c>
      <c r="F116" s="10">
        <v>891</v>
      </c>
      <c r="G116" s="10">
        <v>894</v>
      </c>
      <c r="H116" s="10">
        <v>897</v>
      </c>
      <c r="I116" s="55"/>
      <c r="J116" s="55"/>
      <c r="K116" s="55"/>
    </row>
    <row r="117" spans="1:22" x14ac:dyDescent="0.25">
      <c r="A117" s="10"/>
      <c r="B117" s="11" t="s">
        <v>38</v>
      </c>
      <c r="C117" s="10" t="s">
        <v>1</v>
      </c>
      <c r="D117" s="10">
        <v>415</v>
      </c>
      <c r="E117" s="10">
        <v>418</v>
      </c>
      <c r="F117" s="10">
        <v>420</v>
      </c>
      <c r="G117" s="10">
        <v>421</v>
      </c>
      <c r="H117" s="10">
        <v>422</v>
      </c>
      <c r="I117" s="55"/>
      <c r="J117" s="55"/>
      <c r="K117" s="55"/>
    </row>
    <row r="118" spans="1:22" x14ac:dyDescent="0.25">
      <c r="A118" s="10"/>
      <c r="B118" s="11" t="s">
        <v>39</v>
      </c>
      <c r="C118" s="10" t="s">
        <v>1</v>
      </c>
      <c r="D118" s="10">
        <v>2055</v>
      </c>
      <c r="E118" s="10">
        <v>2057</v>
      </c>
      <c r="F118" s="10">
        <v>2074</v>
      </c>
      <c r="G118" s="10">
        <v>2083</v>
      </c>
      <c r="H118" s="10">
        <v>2092</v>
      </c>
      <c r="I118" s="55"/>
      <c r="J118" s="55"/>
      <c r="K118" s="55"/>
      <c r="M118" s="69"/>
      <c r="O118" s="69"/>
      <c r="Q118" s="69"/>
      <c r="S118" s="69"/>
    </row>
    <row r="119" spans="1:22" s="9" customFormat="1" x14ac:dyDescent="0.25">
      <c r="A119" s="31" t="s">
        <v>9</v>
      </c>
      <c r="B119" s="34" t="s">
        <v>15</v>
      </c>
      <c r="C119" s="31"/>
      <c r="D119" s="35">
        <f>D121</f>
        <v>2746339.7</v>
      </c>
      <c r="E119" s="35">
        <f>E121</f>
        <v>3158290.7</v>
      </c>
      <c r="F119" s="35">
        <f>F121</f>
        <v>3535223.0000000005</v>
      </c>
      <c r="G119" s="35">
        <f>G121</f>
        <v>3903492.6000000006</v>
      </c>
      <c r="H119" s="35">
        <f>H121</f>
        <v>4235617.3</v>
      </c>
      <c r="I119" s="85"/>
      <c r="J119" s="86"/>
      <c r="K119" s="86"/>
      <c r="L119" s="70"/>
      <c r="M119" s="65"/>
      <c r="N119" s="65"/>
      <c r="O119" s="65"/>
      <c r="P119" s="65"/>
      <c r="Q119" s="65"/>
      <c r="R119" s="65"/>
      <c r="S119" s="65"/>
      <c r="T119" s="65"/>
      <c r="U119" s="65"/>
      <c r="V119" s="24"/>
    </row>
    <row r="120" spans="1:22" x14ac:dyDescent="0.25">
      <c r="A120" s="10"/>
      <c r="B120" s="11" t="s">
        <v>2</v>
      </c>
      <c r="C120" s="13" t="s">
        <v>13</v>
      </c>
      <c r="D120" s="40"/>
      <c r="E120" s="40"/>
      <c r="F120" s="40"/>
      <c r="G120" s="40"/>
      <c r="H120" s="40"/>
      <c r="I120" s="71"/>
      <c r="J120" s="72"/>
      <c r="K120" s="72"/>
      <c r="L120" s="73"/>
      <c r="M120" s="66"/>
      <c r="N120" s="66"/>
      <c r="O120" s="66"/>
      <c r="P120" s="66"/>
      <c r="Q120" s="66"/>
      <c r="R120" s="66"/>
      <c r="S120" s="66"/>
      <c r="T120" s="66"/>
      <c r="U120" s="66"/>
      <c r="V120" s="25"/>
    </row>
    <row r="121" spans="1:22" ht="31.5" x14ac:dyDescent="0.25">
      <c r="A121" s="10"/>
      <c r="B121" s="12" t="s">
        <v>0</v>
      </c>
      <c r="C121" s="13" t="s">
        <v>13</v>
      </c>
      <c r="D121" s="10">
        <f>D122+D123+D124+D125+D126+D127+D128+D129+D130+D131+D132+D133+D134</f>
        <v>2746339.7</v>
      </c>
      <c r="E121" s="30">
        <f>E122+E123+E124+E125+E126+E127+E128+E129+E130+E131+E132+E133+E134</f>
        <v>3158290.7</v>
      </c>
      <c r="F121" s="39">
        <f>F122+F123+F124+F125+F126+F127+F128+F129+F130+F131+F132+F133+F134</f>
        <v>3535223.0000000005</v>
      </c>
      <c r="G121" s="30">
        <f>G122+G123+G124+G125+G126+G127+G128+G129+G130+G131+G132+G133+G134</f>
        <v>3903492.6000000006</v>
      </c>
      <c r="H121" s="30">
        <f>H122+H123+H124+H125+H126+H127+H128+H129+H130+H131+H132+H133+H134</f>
        <v>4235617.3</v>
      </c>
      <c r="I121" s="72"/>
      <c r="J121" s="72"/>
      <c r="K121" s="74"/>
      <c r="L121" s="73"/>
      <c r="M121" s="75"/>
      <c r="N121" s="73"/>
      <c r="O121" s="75"/>
      <c r="P121" s="76"/>
      <c r="Q121" s="77"/>
      <c r="R121" s="78"/>
      <c r="S121" s="77"/>
      <c r="T121" s="76"/>
      <c r="U121" s="66"/>
      <c r="V121" s="25"/>
    </row>
    <row r="122" spans="1:22" x14ac:dyDescent="0.25">
      <c r="A122" s="10"/>
      <c r="B122" s="23" t="s">
        <v>27</v>
      </c>
      <c r="C122" s="13" t="s">
        <v>13</v>
      </c>
      <c r="D122" s="44">
        <v>493527.8</v>
      </c>
      <c r="E122" s="47">
        <v>641953.5</v>
      </c>
      <c r="F122" s="38">
        <v>750344.2</v>
      </c>
      <c r="G122" s="22">
        <v>823668.1</v>
      </c>
      <c r="H122" s="22">
        <v>891095.2</v>
      </c>
      <c r="I122" s="72"/>
      <c r="J122" s="72"/>
      <c r="K122" s="74"/>
      <c r="L122" s="74"/>
      <c r="M122" s="74"/>
      <c r="N122" s="74"/>
      <c r="O122" s="74"/>
      <c r="P122" s="79"/>
      <c r="Q122" s="80"/>
      <c r="R122" s="79"/>
      <c r="S122" s="67"/>
      <c r="T122" s="67"/>
      <c r="U122" s="66"/>
      <c r="V122" s="25"/>
    </row>
    <row r="123" spans="1:22" x14ac:dyDescent="0.25">
      <c r="A123" s="10"/>
      <c r="B123" s="11" t="s">
        <v>28</v>
      </c>
      <c r="C123" s="13" t="s">
        <v>13</v>
      </c>
      <c r="D123" s="44">
        <v>94641.1</v>
      </c>
      <c r="E123" s="47">
        <v>99015.3</v>
      </c>
      <c r="F123" s="38">
        <v>103471</v>
      </c>
      <c r="G123" s="22">
        <v>108023.7</v>
      </c>
      <c r="H123" s="22">
        <v>112668.7</v>
      </c>
      <c r="I123" s="72"/>
      <c r="J123" s="72"/>
      <c r="K123" s="74"/>
      <c r="L123" s="74"/>
      <c r="M123" s="74"/>
      <c r="N123" s="74"/>
      <c r="O123" s="74"/>
      <c r="P123" s="79"/>
      <c r="Q123" s="80"/>
      <c r="R123" s="79"/>
      <c r="S123" s="67"/>
      <c r="T123" s="67"/>
      <c r="U123" s="67"/>
      <c r="V123" s="25"/>
    </row>
    <row r="124" spans="1:22" x14ac:dyDescent="0.25">
      <c r="A124" s="22"/>
      <c r="B124" s="23" t="s">
        <v>29</v>
      </c>
      <c r="C124" s="43" t="s">
        <v>13</v>
      </c>
      <c r="D124" s="46">
        <v>38576.699999999997</v>
      </c>
      <c r="E124" s="47">
        <v>39086.400000000001</v>
      </c>
      <c r="F124" s="38">
        <v>39555.4</v>
      </c>
      <c r="G124" s="22">
        <v>40208.6</v>
      </c>
      <c r="H124" s="22">
        <v>40931.5</v>
      </c>
      <c r="I124" s="72"/>
      <c r="J124" s="72"/>
      <c r="K124" s="74"/>
      <c r="L124" s="74"/>
      <c r="M124" s="74"/>
      <c r="N124" s="74"/>
      <c r="O124" s="74"/>
      <c r="P124" s="79"/>
      <c r="Q124" s="80"/>
      <c r="R124" s="79"/>
      <c r="S124" s="67"/>
      <c r="T124" s="67"/>
      <c r="U124" s="67"/>
      <c r="V124" s="25"/>
    </row>
    <row r="125" spans="1:22" x14ac:dyDescent="0.25">
      <c r="A125" s="22"/>
      <c r="B125" s="23" t="s">
        <v>30</v>
      </c>
      <c r="C125" s="43" t="s">
        <v>13</v>
      </c>
      <c r="D125" s="46">
        <v>85477.8</v>
      </c>
      <c r="E125" s="47">
        <v>133644</v>
      </c>
      <c r="F125" s="38">
        <v>160737.20000000001</v>
      </c>
      <c r="G125" s="22">
        <v>189466</v>
      </c>
      <c r="H125" s="22">
        <v>222812</v>
      </c>
      <c r="I125" s="72"/>
      <c r="J125" s="72"/>
      <c r="K125" s="74"/>
      <c r="L125" s="74"/>
      <c r="M125" s="74"/>
      <c r="N125" s="74"/>
      <c r="O125" s="74"/>
      <c r="P125" s="79"/>
      <c r="Q125" s="80"/>
      <c r="R125" s="79"/>
      <c r="S125" s="67"/>
      <c r="T125" s="67"/>
      <c r="U125" s="66"/>
      <c r="V125" s="25"/>
    </row>
    <row r="126" spans="1:22" x14ac:dyDescent="0.25">
      <c r="A126" s="10"/>
      <c r="B126" s="11" t="s">
        <v>31</v>
      </c>
      <c r="C126" s="13" t="s">
        <v>13</v>
      </c>
      <c r="D126" s="44">
        <v>49115.8</v>
      </c>
      <c r="E126" s="47">
        <v>49768.9</v>
      </c>
      <c r="F126" s="38">
        <v>50318.7</v>
      </c>
      <c r="G126" s="22">
        <v>50874.6</v>
      </c>
      <c r="H126" s="22">
        <v>51436.6</v>
      </c>
      <c r="I126" s="72"/>
      <c r="J126" s="72"/>
      <c r="K126" s="74"/>
      <c r="L126" s="74"/>
      <c r="M126" s="74"/>
      <c r="N126" s="74"/>
      <c r="O126" s="74"/>
      <c r="P126" s="79"/>
      <c r="Q126" s="80"/>
      <c r="R126" s="79"/>
      <c r="S126" s="67"/>
      <c r="T126" s="67"/>
      <c r="U126" s="67"/>
      <c r="V126" s="25"/>
    </row>
    <row r="127" spans="1:22" x14ac:dyDescent="0.25">
      <c r="A127" s="10"/>
      <c r="B127" s="23" t="s">
        <v>32</v>
      </c>
      <c r="C127" s="13" t="s">
        <v>13</v>
      </c>
      <c r="D127" s="44">
        <v>44847.4</v>
      </c>
      <c r="E127" s="47">
        <v>84919.8</v>
      </c>
      <c r="F127" s="38">
        <v>99903.8</v>
      </c>
      <c r="G127" s="22">
        <v>116489.37</v>
      </c>
      <c r="H127" s="22">
        <v>135502.79999999999</v>
      </c>
      <c r="I127" s="72"/>
      <c r="J127" s="72"/>
      <c r="K127" s="74"/>
      <c r="L127" s="74"/>
      <c r="M127" s="74"/>
      <c r="N127" s="74"/>
      <c r="O127" s="74"/>
      <c r="P127" s="79"/>
      <c r="Q127" s="80"/>
      <c r="R127" s="79"/>
      <c r="S127" s="67"/>
      <c r="T127" s="67"/>
      <c r="U127" s="67"/>
      <c r="V127" s="25"/>
    </row>
    <row r="128" spans="1:22" x14ac:dyDescent="0.25">
      <c r="A128" s="10"/>
      <c r="B128" s="11" t="s">
        <v>33</v>
      </c>
      <c r="C128" s="13" t="s">
        <v>13</v>
      </c>
      <c r="D128" s="45">
        <v>58771.5</v>
      </c>
      <c r="E128" s="47">
        <v>59895.199999999997</v>
      </c>
      <c r="F128" s="38">
        <v>60555.1</v>
      </c>
      <c r="G128" s="22">
        <v>61222.3</v>
      </c>
      <c r="H128" s="22">
        <v>61896.85</v>
      </c>
      <c r="I128" s="72"/>
      <c r="J128" s="72"/>
      <c r="K128" s="74"/>
      <c r="L128" s="74"/>
      <c r="M128" s="74"/>
      <c r="N128" s="74"/>
      <c r="O128" s="74"/>
      <c r="P128" s="79"/>
      <c r="Q128" s="80"/>
      <c r="R128" s="79"/>
      <c r="S128" s="67"/>
      <c r="T128" s="67"/>
      <c r="U128" s="67"/>
      <c r="V128" s="25"/>
    </row>
    <row r="129" spans="1:22" x14ac:dyDescent="0.25">
      <c r="A129" s="10"/>
      <c r="B129" s="11" t="s">
        <v>34</v>
      </c>
      <c r="C129" s="13" t="s">
        <v>13</v>
      </c>
      <c r="D129" s="44">
        <v>74854.8</v>
      </c>
      <c r="E129" s="47">
        <v>84436.2</v>
      </c>
      <c r="F129" s="38">
        <v>91879.8</v>
      </c>
      <c r="G129" s="22">
        <v>97473.8</v>
      </c>
      <c r="H129" s="22">
        <v>103322.3</v>
      </c>
      <c r="I129" s="72"/>
      <c r="J129" s="72"/>
      <c r="K129" s="74"/>
      <c r="L129" s="74"/>
      <c r="M129" s="74"/>
      <c r="N129" s="74"/>
      <c r="O129" s="74"/>
      <c r="P129" s="79"/>
      <c r="Q129" s="80"/>
      <c r="R129" s="79"/>
      <c r="S129" s="67"/>
      <c r="T129" s="67"/>
      <c r="U129" s="67"/>
      <c r="V129" s="25"/>
    </row>
    <row r="130" spans="1:22" x14ac:dyDescent="0.25">
      <c r="A130" s="10"/>
      <c r="B130" s="11" t="s">
        <v>35</v>
      </c>
      <c r="C130" s="13" t="s">
        <v>13</v>
      </c>
      <c r="D130" s="44">
        <v>12776.5</v>
      </c>
      <c r="E130" s="47">
        <v>16194.7</v>
      </c>
      <c r="F130" s="38">
        <v>19433.599999999999</v>
      </c>
      <c r="G130" s="22">
        <v>22348.7</v>
      </c>
      <c r="H130" s="22">
        <v>24583.599999999999</v>
      </c>
      <c r="I130" s="72"/>
      <c r="J130" s="72"/>
      <c r="K130" s="74"/>
      <c r="L130" s="74"/>
      <c r="M130" s="74"/>
      <c r="N130" s="74"/>
      <c r="O130" s="74"/>
      <c r="P130" s="79"/>
      <c r="Q130" s="80"/>
      <c r="R130" s="79"/>
      <c r="S130" s="67"/>
      <c r="T130" s="67"/>
      <c r="U130" s="67"/>
      <c r="V130" s="25"/>
    </row>
    <row r="131" spans="1:22" x14ac:dyDescent="0.25">
      <c r="A131" s="22"/>
      <c r="B131" s="23" t="s">
        <v>36</v>
      </c>
      <c r="C131" s="43" t="s">
        <v>13</v>
      </c>
      <c r="D131" s="46">
        <v>428583.2</v>
      </c>
      <c r="E131" s="47">
        <v>488776.3</v>
      </c>
      <c r="F131" s="38">
        <v>540429.5</v>
      </c>
      <c r="G131" s="22">
        <v>597301.97</v>
      </c>
      <c r="H131" s="22">
        <v>659421.4</v>
      </c>
      <c r="I131" s="72"/>
      <c r="J131" s="72"/>
      <c r="K131" s="74"/>
      <c r="L131" s="74"/>
      <c r="M131" s="74"/>
      <c r="N131" s="74"/>
      <c r="O131" s="74"/>
      <c r="P131" s="79"/>
      <c r="Q131" s="80"/>
      <c r="R131" s="79"/>
      <c r="S131" s="67"/>
      <c r="T131" s="67"/>
      <c r="U131" s="66"/>
      <c r="V131" s="25"/>
    </row>
    <row r="132" spans="1:22" x14ac:dyDescent="0.25">
      <c r="A132" s="22"/>
      <c r="B132" s="23" t="s">
        <v>37</v>
      </c>
      <c r="C132" s="43" t="s">
        <v>13</v>
      </c>
      <c r="D132" s="46">
        <v>285182.5</v>
      </c>
      <c r="E132" s="47">
        <v>293128</v>
      </c>
      <c r="F132" s="38">
        <v>301042.5</v>
      </c>
      <c r="G132" s="22">
        <v>308869.59999999998</v>
      </c>
      <c r="H132" s="22">
        <v>315717.3</v>
      </c>
      <c r="I132" s="72"/>
      <c r="J132" s="72"/>
      <c r="K132" s="74"/>
      <c r="L132" s="74"/>
      <c r="M132" s="74"/>
      <c r="N132" s="74"/>
      <c r="O132" s="74"/>
      <c r="P132" s="79"/>
      <c r="Q132" s="80"/>
      <c r="R132" s="79"/>
      <c r="S132" s="67"/>
      <c r="T132" s="67"/>
      <c r="U132" s="66"/>
      <c r="V132" s="25"/>
    </row>
    <row r="133" spans="1:22" x14ac:dyDescent="0.25">
      <c r="A133" s="10"/>
      <c r="B133" s="11" t="s">
        <v>38</v>
      </c>
      <c r="C133" s="13" t="s">
        <v>13</v>
      </c>
      <c r="D133" s="44">
        <v>151056.79999999999</v>
      </c>
      <c r="E133" s="47">
        <v>164349.79999999999</v>
      </c>
      <c r="F133" s="38">
        <v>174648.2</v>
      </c>
      <c r="G133" s="22">
        <v>185534.1</v>
      </c>
      <c r="H133" s="22">
        <v>196666.1</v>
      </c>
      <c r="I133" s="72"/>
      <c r="J133" s="72"/>
      <c r="K133" s="74"/>
      <c r="L133" s="74"/>
      <c r="M133" s="74"/>
      <c r="N133" s="74"/>
      <c r="O133" s="74"/>
      <c r="P133" s="79"/>
      <c r="Q133" s="80"/>
      <c r="R133" s="79"/>
      <c r="S133" s="67"/>
      <c r="T133" s="67"/>
      <c r="U133" s="66"/>
      <c r="V133" s="25"/>
    </row>
    <row r="134" spans="1:22" x14ac:dyDescent="0.25">
      <c r="A134" s="22"/>
      <c r="B134" s="23" t="s">
        <v>39</v>
      </c>
      <c r="C134" s="43" t="s">
        <v>13</v>
      </c>
      <c r="D134" s="46">
        <v>928927.8</v>
      </c>
      <c r="E134" s="47">
        <v>1003122.6</v>
      </c>
      <c r="F134" s="38">
        <v>1142904</v>
      </c>
      <c r="G134" s="22">
        <v>1302011.76</v>
      </c>
      <c r="H134" s="22">
        <v>1419562.95</v>
      </c>
      <c r="I134" s="72"/>
      <c r="J134" s="72"/>
      <c r="K134" s="74"/>
      <c r="L134" s="74"/>
      <c r="M134" s="74"/>
      <c r="N134" s="74"/>
      <c r="O134" s="74"/>
      <c r="P134" s="79"/>
      <c r="Q134" s="80"/>
      <c r="R134" s="79"/>
      <c r="S134" s="67"/>
      <c r="T134" s="67"/>
      <c r="U134" s="67"/>
      <c r="V134" s="25"/>
    </row>
    <row r="135" spans="1:22" s="9" customFormat="1" ht="94.5" x14ac:dyDescent="0.25">
      <c r="A135" s="31" t="s">
        <v>22</v>
      </c>
      <c r="B135" s="32" t="s">
        <v>21</v>
      </c>
      <c r="C135" s="31"/>
      <c r="D135" s="36">
        <f>D119/D103/12*1000</f>
        <v>33750.426436612106</v>
      </c>
      <c r="E135" s="36">
        <f>E119/E103/12*1000</f>
        <v>38642.033719962805</v>
      </c>
      <c r="F135" s="37">
        <f>F119/F103/12*1000</f>
        <v>42969.941170750681</v>
      </c>
      <c r="G135" s="37">
        <f>G119/G103/12*1000</f>
        <v>47266.935483870977</v>
      </c>
      <c r="H135" s="37">
        <f>H119/H103/12*1000</f>
        <v>51095.557083574597</v>
      </c>
      <c r="I135" s="63"/>
      <c r="J135" s="63"/>
      <c r="K135" s="63"/>
      <c r="L135" s="81"/>
      <c r="M135" s="24"/>
      <c r="N135" s="24"/>
      <c r="O135" s="24"/>
      <c r="P135" s="24"/>
      <c r="Q135" s="24"/>
      <c r="R135" s="24"/>
      <c r="S135" s="24"/>
      <c r="T135" s="24"/>
      <c r="U135" s="26"/>
      <c r="V135" s="27"/>
    </row>
    <row r="136" spans="1:22" x14ac:dyDescent="0.25">
      <c r="A136" s="10"/>
      <c r="B136" s="11" t="s">
        <v>2</v>
      </c>
      <c r="C136" s="13" t="s">
        <v>23</v>
      </c>
      <c r="D136" s="14"/>
      <c r="E136" s="14"/>
      <c r="F136" s="14"/>
      <c r="G136" s="14"/>
      <c r="H136" s="14"/>
      <c r="I136" s="64"/>
      <c r="J136" s="64"/>
      <c r="K136" s="64"/>
    </row>
    <row r="137" spans="1:22" ht="31.5" x14ac:dyDescent="0.25">
      <c r="A137" s="10"/>
      <c r="B137" s="12" t="s">
        <v>0</v>
      </c>
      <c r="C137" s="13" t="s">
        <v>23</v>
      </c>
      <c r="D137" s="28" t="e">
        <f t="shared" ref="D137:H150" si="5">D121/D105/12*1000</f>
        <v>#DIV/0!</v>
      </c>
      <c r="E137" s="28" t="e">
        <f t="shared" si="5"/>
        <v>#DIV/0!</v>
      </c>
      <c r="F137" s="29" t="e">
        <f t="shared" si="5"/>
        <v>#DIV/0!</v>
      </c>
      <c r="G137" s="28" t="e">
        <f t="shared" si="5"/>
        <v>#DIV/0!</v>
      </c>
      <c r="H137" s="28" t="e">
        <f t="shared" si="5"/>
        <v>#DIV/0!</v>
      </c>
      <c r="I137" s="56"/>
      <c r="J137" s="56"/>
      <c r="K137" s="56"/>
    </row>
    <row r="138" spans="1:22" x14ac:dyDescent="0.25">
      <c r="A138" s="10"/>
      <c r="B138" s="11" t="s">
        <v>27</v>
      </c>
      <c r="C138" s="10" t="s">
        <v>23</v>
      </c>
      <c r="D138" s="29">
        <f t="shared" si="5"/>
        <v>37524.923965936745</v>
      </c>
      <c r="E138" s="29">
        <f t="shared" si="5"/>
        <v>48677.092811646951</v>
      </c>
      <c r="F138" s="29">
        <f t="shared" si="5"/>
        <v>56844.257575757576</v>
      </c>
      <c r="G138" s="29">
        <f t="shared" si="5"/>
        <v>62285.851482153652</v>
      </c>
      <c r="H138" s="29">
        <f t="shared" si="5"/>
        <v>67262.620772946859</v>
      </c>
      <c r="I138" s="56"/>
      <c r="J138" s="56"/>
      <c r="K138" s="56"/>
      <c r="N138" s="68"/>
      <c r="R138" s="68"/>
    </row>
    <row r="139" spans="1:22" x14ac:dyDescent="0.25">
      <c r="A139" s="10"/>
      <c r="B139" s="11" t="s">
        <v>28</v>
      </c>
      <c r="C139" s="10" t="s">
        <v>23</v>
      </c>
      <c r="D139" s="29">
        <f t="shared" si="5"/>
        <v>31547.033333333336</v>
      </c>
      <c r="E139" s="29">
        <f t="shared" si="5"/>
        <v>32873.605577689239</v>
      </c>
      <c r="F139" s="29">
        <f t="shared" si="5"/>
        <v>34081.357048748352</v>
      </c>
      <c r="G139" s="29">
        <f t="shared" si="5"/>
        <v>35440.846456692918</v>
      </c>
      <c r="H139" s="29">
        <f t="shared" si="5"/>
        <v>36819.836601307186</v>
      </c>
      <c r="I139" s="56"/>
      <c r="J139" s="56"/>
      <c r="K139" s="56"/>
      <c r="N139" s="68"/>
      <c r="R139" s="68"/>
    </row>
    <row r="140" spans="1:22" x14ac:dyDescent="0.25">
      <c r="A140" s="22"/>
      <c r="B140" s="23" t="s">
        <v>29</v>
      </c>
      <c r="C140" s="22" t="s">
        <v>23</v>
      </c>
      <c r="D140" s="29">
        <f t="shared" si="5"/>
        <v>27954.130434782608</v>
      </c>
      <c r="E140" s="29">
        <f t="shared" si="5"/>
        <v>28079.310344827587</v>
      </c>
      <c r="F140" s="29">
        <f t="shared" si="5"/>
        <v>28173.361823361825</v>
      </c>
      <c r="G140" s="29">
        <f t="shared" si="5"/>
        <v>28395.903954802259</v>
      </c>
      <c r="H140" s="29">
        <f t="shared" si="5"/>
        <v>28663.515406162463</v>
      </c>
      <c r="I140" s="56"/>
      <c r="J140" s="56"/>
      <c r="K140" s="56"/>
      <c r="N140" s="68"/>
      <c r="R140" s="68"/>
    </row>
    <row r="141" spans="1:22" x14ac:dyDescent="0.25">
      <c r="A141" s="22"/>
      <c r="B141" s="23" t="s">
        <v>30</v>
      </c>
      <c r="C141" s="22" t="s">
        <v>23</v>
      </c>
      <c r="D141" s="29">
        <f t="shared" si="5"/>
        <v>28266.468253968254</v>
      </c>
      <c r="E141" s="29">
        <f t="shared" si="5"/>
        <v>44019.762845849807</v>
      </c>
      <c r="F141" s="29">
        <f t="shared" si="5"/>
        <v>52735.301837270352</v>
      </c>
      <c r="G141" s="29">
        <f t="shared" si="5"/>
        <v>61916.993464052292</v>
      </c>
      <c r="H141" s="29">
        <f t="shared" si="5"/>
        <v>72529.947916666672</v>
      </c>
      <c r="I141" s="56"/>
      <c r="J141" s="56"/>
      <c r="K141" s="56"/>
      <c r="N141" s="68"/>
      <c r="R141" s="68"/>
    </row>
    <row r="142" spans="1:22" x14ac:dyDescent="0.25">
      <c r="A142" s="10"/>
      <c r="B142" s="11" t="s">
        <v>31</v>
      </c>
      <c r="C142" s="10" t="s">
        <v>23</v>
      </c>
      <c r="D142" s="29">
        <f t="shared" si="5"/>
        <v>33549.043715847001</v>
      </c>
      <c r="E142" s="29">
        <f t="shared" si="5"/>
        <v>33718.766937669381</v>
      </c>
      <c r="F142" s="29">
        <f t="shared" si="5"/>
        <v>33816.330645161288</v>
      </c>
      <c r="G142" s="29">
        <f t="shared" si="5"/>
        <v>33916.400000000001</v>
      </c>
      <c r="H142" s="29">
        <f t="shared" si="5"/>
        <v>34018.915343915345</v>
      </c>
      <c r="I142" s="56"/>
      <c r="J142" s="56"/>
      <c r="K142" s="56"/>
      <c r="N142" s="68"/>
      <c r="R142" s="68"/>
    </row>
    <row r="143" spans="1:22" x14ac:dyDescent="0.25">
      <c r="A143" s="10"/>
      <c r="B143" s="11" t="s">
        <v>32</v>
      </c>
      <c r="C143" s="10" t="s">
        <v>23</v>
      </c>
      <c r="D143" s="29">
        <f t="shared" si="5"/>
        <v>24915.222222222223</v>
      </c>
      <c r="E143" s="29">
        <f t="shared" si="5"/>
        <v>46556.907894736847</v>
      </c>
      <c r="F143" s="29">
        <f t="shared" si="5"/>
        <v>54413.83442265795</v>
      </c>
      <c r="G143" s="29">
        <f t="shared" si="5"/>
        <v>63035.373376623378</v>
      </c>
      <c r="H143" s="29">
        <f t="shared" si="5"/>
        <v>72850.96774193547</v>
      </c>
      <c r="I143" s="56"/>
      <c r="J143" s="56"/>
      <c r="K143" s="56"/>
      <c r="N143" s="68"/>
      <c r="R143" s="68"/>
    </row>
    <row r="144" spans="1:22" x14ac:dyDescent="0.25">
      <c r="A144" s="10"/>
      <c r="B144" s="11" t="s">
        <v>33</v>
      </c>
      <c r="C144" s="10" t="s">
        <v>23</v>
      </c>
      <c r="D144" s="29">
        <f t="shared" si="5"/>
        <v>35749.087591240874</v>
      </c>
      <c r="E144" s="29">
        <f t="shared" si="5"/>
        <v>35908.393285371705</v>
      </c>
      <c r="F144" s="29">
        <f t="shared" si="5"/>
        <v>36044.702380952382</v>
      </c>
      <c r="G144" s="29">
        <f t="shared" si="5"/>
        <v>36183.392434988185</v>
      </c>
      <c r="H144" s="29">
        <f t="shared" si="5"/>
        <v>36324.44248826291</v>
      </c>
      <c r="I144" s="56"/>
      <c r="J144" s="56"/>
      <c r="K144" s="56"/>
      <c r="N144" s="68"/>
      <c r="R144" s="68"/>
    </row>
    <row r="145" spans="1:18" x14ac:dyDescent="0.25">
      <c r="A145" s="10"/>
      <c r="B145" s="11" t="s">
        <v>34</v>
      </c>
      <c r="C145" s="10" t="s">
        <v>23</v>
      </c>
      <c r="D145" s="29">
        <f t="shared" si="5"/>
        <v>26431.77966101695</v>
      </c>
      <c r="E145" s="29">
        <f t="shared" si="5"/>
        <v>29564.495798319327</v>
      </c>
      <c r="F145" s="29">
        <f t="shared" si="5"/>
        <v>31902.708333333336</v>
      </c>
      <c r="G145" s="29">
        <f t="shared" si="5"/>
        <v>33704.633471645917</v>
      </c>
      <c r="H145" s="29">
        <f t="shared" si="5"/>
        <v>35579.304407713498</v>
      </c>
      <c r="I145" s="56"/>
      <c r="J145" s="56"/>
      <c r="K145" s="56"/>
      <c r="N145" s="68"/>
      <c r="R145" s="68"/>
    </row>
    <row r="146" spans="1:18" x14ac:dyDescent="0.25">
      <c r="A146" s="10"/>
      <c r="B146" s="11" t="s">
        <v>35</v>
      </c>
      <c r="C146" s="10" t="s">
        <v>23</v>
      </c>
      <c r="D146" s="29">
        <f t="shared" si="5"/>
        <v>28018.640350877191</v>
      </c>
      <c r="E146" s="29">
        <f t="shared" si="5"/>
        <v>34604.059829059828</v>
      </c>
      <c r="F146" s="29">
        <f t="shared" si="5"/>
        <v>40486.666666666664</v>
      </c>
      <c r="G146" s="29">
        <f t="shared" si="5"/>
        <v>45424.186991869923</v>
      </c>
      <c r="H146" s="29">
        <f t="shared" si="5"/>
        <v>48776.984126984127</v>
      </c>
      <c r="I146" s="56"/>
      <c r="J146" s="56"/>
      <c r="K146" s="56"/>
      <c r="N146" s="68"/>
      <c r="R146" s="68"/>
    </row>
    <row r="147" spans="1:18" x14ac:dyDescent="0.25">
      <c r="A147" s="22"/>
      <c r="B147" s="23" t="s">
        <v>36</v>
      </c>
      <c r="C147" s="22" t="s">
        <v>23</v>
      </c>
      <c r="D147" s="29">
        <f t="shared" si="5"/>
        <v>34507.504025764894</v>
      </c>
      <c r="E147" s="29">
        <f t="shared" si="5"/>
        <v>39127.145373038744</v>
      </c>
      <c r="F147" s="29">
        <f t="shared" si="5"/>
        <v>42891.230158730163</v>
      </c>
      <c r="G147" s="29">
        <f t="shared" si="5"/>
        <v>47269.861506805944</v>
      </c>
      <c r="H147" s="29">
        <f t="shared" si="5"/>
        <v>52037.673611111109</v>
      </c>
      <c r="I147" s="56"/>
      <c r="J147" s="56"/>
      <c r="K147" s="56"/>
      <c r="N147" s="68"/>
      <c r="R147" s="68"/>
    </row>
    <row r="148" spans="1:18" x14ac:dyDescent="0.25">
      <c r="A148" s="22"/>
      <c r="B148" s="23" t="s">
        <v>37</v>
      </c>
      <c r="C148" s="22" t="s">
        <v>23</v>
      </c>
      <c r="D148" s="29">
        <f t="shared" si="5"/>
        <v>27005.918560606064</v>
      </c>
      <c r="E148" s="29">
        <f t="shared" si="5"/>
        <v>27601.5065913371</v>
      </c>
      <c r="F148" s="29">
        <f t="shared" si="5"/>
        <v>28155.864197530864</v>
      </c>
      <c r="G148" s="29">
        <f t="shared" si="5"/>
        <v>28790.976882923191</v>
      </c>
      <c r="H148" s="29">
        <f t="shared" si="5"/>
        <v>29330.852842809363</v>
      </c>
      <c r="I148" s="56"/>
      <c r="J148" s="56"/>
      <c r="K148" s="56"/>
      <c r="N148" s="68"/>
      <c r="R148" s="68"/>
    </row>
    <row r="149" spans="1:18" x14ac:dyDescent="0.25">
      <c r="A149" s="10"/>
      <c r="B149" s="11" t="s">
        <v>38</v>
      </c>
      <c r="C149" s="10" t="s">
        <v>23</v>
      </c>
      <c r="D149" s="29">
        <f t="shared" si="5"/>
        <v>30332.690763052211</v>
      </c>
      <c r="E149" s="29">
        <f t="shared" si="5"/>
        <v>32765.111642743221</v>
      </c>
      <c r="F149" s="29">
        <f t="shared" si="5"/>
        <v>34652.420634920636</v>
      </c>
      <c r="G149" s="29">
        <f t="shared" si="5"/>
        <v>36724.881235154389</v>
      </c>
      <c r="H149" s="29">
        <f t="shared" si="5"/>
        <v>38836.117693522909</v>
      </c>
      <c r="I149" s="56"/>
      <c r="J149" s="56"/>
      <c r="K149" s="56"/>
      <c r="N149" s="68"/>
      <c r="R149" s="68"/>
    </row>
    <row r="150" spans="1:18" x14ac:dyDescent="0.25">
      <c r="A150" s="22"/>
      <c r="B150" s="23" t="s">
        <v>39</v>
      </c>
      <c r="C150" s="22" t="s">
        <v>23</v>
      </c>
      <c r="D150" s="29">
        <f t="shared" si="5"/>
        <v>37669.416058394163</v>
      </c>
      <c r="E150" s="29">
        <f t="shared" si="5"/>
        <v>40638.575595527465</v>
      </c>
      <c r="F150" s="29">
        <f t="shared" si="5"/>
        <v>45921.890067502412</v>
      </c>
      <c r="G150" s="29">
        <f t="shared" si="5"/>
        <v>52088.804608737395</v>
      </c>
      <c r="H150" s="29">
        <f t="shared" si="5"/>
        <v>56547.28130975143</v>
      </c>
      <c r="I150" s="56"/>
      <c r="J150" s="56"/>
      <c r="K150" s="56"/>
      <c r="N150" s="68"/>
      <c r="R150" s="68"/>
    </row>
    <row r="151" spans="1:18" x14ac:dyDescent="0.25">
      <c r="A151" s="5"/>
      <c r="B151" s="15"/>
      <c r="C151" s="16"/>
      <c r="D151" s="5"/>
      <c r="E151" s="5"/>
      <c r="F151" s="5"/>
      <c r="G151" s="5"/>
      <c r="H151" s="5"/>
      <c r="I151" s="55"/>
      <c r="J151" s="55"/>
      <c r="K151" s="55"/>
    </row>
    <row r="152" spans="1:18" x14ac:dyDescent="0.25">
      <c r="A152" s="5"/>
      <c r="B152" s="15"/>
      <c r="C152" s="16"/>
      <c r="D152" s="5"/>
      <c r="E152" s="5"/>
      <c r="F152" s="5"/>
      <c r="G152" s="5"/>
      <c r="H152" s="5"/>
      <c r="I152" s="55"/>
      <c r="J152" s="55"/>
      <c r="K152" s="55"/>
    </row>
    <row r="153" spans="1:18" x14ac:dyDescent="0.25">
      <c r="A153" s="1" t="s">
        <v>41</v>
      </c>
      <c r="B153" s="16"/>
      <c r="C153" s="16"/>
      <c r="D153" s="5"/>
      <c r="E153" s="5"/>
      <c r="F153" s="5"/>
      <c r="G153" s="5"/>
      <c r="H153" s="5"/>
      <c r="I153" s="55"/>
      <c r="J153" s="55"/>
      <c r="K153" s="55"/>
    </row>
    <row r="154" spans="1:18" x14ac:dyDescent="0.25">
      <c r="A154" s="1" t="s">
        <v>42</v>
      </c>
      <c r="B154" s="16"/>
      <c r="C154" s="16"/>
      <c r="D154" s="5"/>
      <c r="E154" s="5"/>
      <c r="F154" s="5"/>
      <c r="G154" s="5"/>
      <c r="H154" s="5"/>
      <c r="I154" s="55"/>
      <c r="J154" s="55"/>
      <c r="K154" s="55"/>
    </row>
    <row r="155" spans="1:18" x14ac:dyDescent="0.25">
      <c r="B155" s="16"/>
      <c r="C155" s="16"/>
      <c r="D155" s="5"/>
      <c r="E155" s="5"/>
      <c r="F155" s="5"/>
      <c r="G155" s="5"/>
      <c r="H155" s="5"/>
      <c r="I155" s="55"/>
      <c r="J155" s="55"/>
      <c r="K155" s="55"/>
    </row>
  </sheetData>
  <mergeCells count="4">
    <mergeCell ref="A2:H2"/>
    <mergeCell ref="D4:G4"/>
    <mergeCell ref="B3:H3"/>
    <mergeCell ref="I119:K119"/>
  </mergeCells>
  <phoneticPr fontId="0" type="noConversion"/>
  <pageMargins left="0.59055118110236227" right="0.19685039370078741" top="0.39370078740157483" bottom="0.39370078740157483" header="0" footer="0.31496062992125984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Пользователь</cp:lastModifiedBy>
  <cp:lastPrinted>2024-08-12T10:30:14Z</cp:lastPrinted>
  <dcterms:created xsi:type="dcterms:W3CDTF">2005-05-14T11:06:48Z</dcterms:created>
  <dcterms:modified xsi:type="dcterms:W3CDTF">2024-09-26T08:05:05Z</dcterms:modified>
</cp:coreProperties>
</file>